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defaultThemeVersion="124226"/>
  <xr:revisionPtr revIDLastSave="2" documentId="13_ncr:1_{B4C5411A-BF33-4893-8C26-83AF277B188F}" xr6:coauthVersionLast="47" xr6:coauthVersionMax="47" xr10:uidLastSave="{996C7270-11E0-48F2-9632-A569EF43EC35}"/>
  <bookViews>
    <workbookView xWindow="-108" yWindow="-108" windowWidth="23256" windowHeight="12456" tabRatio="914" xr2:uid="{00000000-000D-0000-FFFF-FFFF00000000}"/>
  </bookViews>
  <sheets>
    <sheet name="LOT3_PriceSchedule" sheetId="35" r:id="rId1"/>
    <sheet name="3.1-SW1" sheetId="30" r:id="rId2"/>
    <sheet name="3.2-SW2" sheetId="49" r:id="rId3"/>
    <sheet name="3.3-SW3" sheetId="50" r:id="rId4"/>
    <sheet name="3.4-SW4" sheetId="52" r:id="rId5"/>
    <sheet name="3.5-Accessories" sheetId="51" r:id="rId6"/>
    <sheet name="3.6-AP" sheetId="53" r:id="rId7"/>
    <sheet name="3.7-IP Phone" sheetId="5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35" l="1"/>
  <c r="G6" i="35"/>
  <c r="G7" i="35"/>
  <c r="G8" i="35"/>
  <c r="G9" i="35"/>
  <c r="G10" i="35"/>
  <c r="G11" i="35"/>
  <c r="G5" i="35"/>
  <c r="G1" i="35" l="1"/>
  <c r="B11" i="55" l="1"/>
  <c r="B10" i="55"/>
  <c r="B9" i="55"/>
  <c r="B11" i="53" l="1"/>
  <c r="B10" i="53"/>
  <c r="B9" i="53"/>
  <c r="B10" i="52"/>
  <c r="B9" i="52"/>
  <c r="B13" i="51"/>
  <c r="B12" i="51"/>
  <c r="B10" i="51"/>
  <c r="B9" i="51"/>
  <c r="B10" i="50"/>
  <c r="B9" i="50"/>
  <c r="B10" i="49"/>
  <c r="B9" i="49"/>
  <c r="B10" i="30"/>
  <c r="B9" i="30"/>
</calcChain>
</file>

<file path=xl/sharedStrings.xml><?xml version="1.0" encoding="utf-8"?>
<sst xmlns="http://schemas.openxmlformats.org/spreadsheetml/2006/main" count="129" uniqueCount="60">
  <si>
    <t>Bidder:</t>
  </si>
  <si>
    <t xml:space="preserve">ID </t>
  </si>
  <si>
    <t>QTY</t>
  </si>
  <si>
    <t>Technical Specification Requested</t>
  </si>
  <si>
    <t>Technical Specification Offered</t>
  </si>
  <si>
    <t>Equipment name</t>
  </si>
  <si>
    <t>Total Price per Lot</t>
  </si>
  <si>
    <t xml:space="preserve">Model, Manufacturer and Country of Origin </t>
  </si>
  <si>
    <t>Insert page no. in technical documentation</t>
  </si>
  <si>
    <t xml:space="preserve">Dimensions and mounting:
• Widh: 19”;
• Mounting type: Rack mounted;
• 19“ rack-mount kit: Must be delivered with each device and must contain: the requisite number of rack mounting screws, mounting brackets with the requisite number of screws (for affixing the brackets to the device).
</t>
  </si>
  <si>
    <t xml:space="preserve">Cables:
• Power cable;
• 2 data stack cables 50cm;
• 2 power stack cables 30cm;
</t>
  </si>
  <si>
    <t xml:space="preserve">Data stack cables 100cm.
</t>
  </si>
  <si>
    <t xml:space="preserve">Power stack cables 150cm.
</t>
  </si>
  <si>
    <t xml:space="preserve">QSFP to QSFP copper direct-attach cable 5m  </t>
  </si>
  <si>
    <t>10GBASE-LR SFP+ module</t>
  </si>
  <si>
    <t>10GBASE-SR SFP+ module</t>
  </si>
  <si>
    <t>Network Module with 8 SFP+ 10Gbps slots.</t>
  </si>
  <si>
    <t>Hardware characteristics:
• Modular architecture with 4 slots (2 for supervisor engines and 2 for line network cards);
• Supervisor with 2 QSFP 40Gbps and 8 SFP+ 10Gbps network interfaces;
• Line card with 24 SFP+ 10Gbps network interfaces;
• Line card with 24 interfaces (support 100BASE-TX, 1000BASE-T,  2.5GBASE-T, 5GBASE-T and 10GBASE-T);
• Management interfaces: 1 RS-232 console port,  1 RJ-45 ports (support 10 Mbps, 100 Mbps, and 1 Gbps), USB mini type B;
• Power: AC input, 220V/50Hz, 4 3200W redundant hot swappable power supplay;
• Cooling: Hot swappable fan try with multiple redundant fans;
• USB 3.0 port for external USB disk drive;</t>
  </si>
  <si>
    <t xml:space="preserve">Dimensions and mounting:
• Mounting type: Wall or Ceiling;
• Mount kit: Must be delivered with each device and must contain mounting brackets with the requisite number of screws.
</t>
  </si>
  <si>
    <t>802.11ac characteristics:
• 4x4 downlink MU-MIMO with four spatial streams;
• MRC;
• 802.11ac beamforming;
• 20-, 40-, 80-, and 160-MHz channels;
• PHY data rates up to 3.47 Gbps (160 MHz with 5 GHz);
• Packet aggregation: A-MPDU (transmit and receive), A-MSDU (transmit and receive);
• 802.11 DFS;
• CSD support.</t>
  </si>
  <si>
    <t>Hardware characteristics:
• Network interfaces: 1 RJ-45 ports (support 100BASE-TX, 1000BASE-T and 2.5GBASE-T)
•Anntenas: 4 omnidirectional dual band (2.4GHz and 5GHz antennas;
• Management interfaces: 1 RS-232 (RJ-45) console port;
• Power: 802.3at Power over Ethernet Plus (PoE+), 802.3bt Cisco Universal PoE (Cisco UPOE+, Cisco UPOE ®);
• USB 2.0.</t>
  </si>
  <si>
    <t>802.11n characteristics:
• 4x4 MIMO with four spatial streams;
• Maximal Ratio Combining (MRC);
• 802.11n and 802.11a/g beamforming;
• 20- and 40-MHz channels;
• PHY data rates up to 890 Mbps (40 MHz with 5 GHz and 20 MHz with 2.4 GHz);
• Packet aggregation: A-MPDU (transmit and receive), A-MSDU (transmit and receive);
• 802.11 Dynamic Frequency Selection (DFS);
• Cyclic Shift Diversity (CSD) support.</t>
  </si>
  <si>
    <t>802.11ax characteristics:
• 4x4 downlink MU-MIMO with four spatial streams;
• Uplink/downlink OFDMA;
• TWT;
• BSS coloring;
• MRC;
• 802.11ax beamforming;
• 20-, 40-, 80-, and 160-MHz channels;
• PHY data rates up to 5.38 Gbps (160 MHz with 5 GHz and 20 MHz with 2.4 GHz);
• Packet aggregation: A-MPDU (transmit and receive), A-MSDU (transmit and receive);
• 802.11 DFS;
• CSD support.</t>
  </si>
  <si>
    <t>Dimensions and mounting:
• Widh: 19”;
• Mounting type: Rack mounted;
• 19“ rack-mount kit: Must be delivered with each device and must contain: the requisite number of rack mounting screws, mounting brackets with the requisite number of screws (for affixing the brackets to the device).</t>
  </si>
  <si>
    <t>Display and Indicator:
• 2.3” 132x64-pixel graphical LCD;
• LED for call and message waiting indication;
• Intuitive user interface with icons and soft keys;
• Multilingual user interface;
• Caller ID with name and number;
• Power saving Feature keys;
• 6 features keys: transfer, message, headset,redial, mute, hands-free speakerphone;
• 5 navigation keys;
• Volume control keys.</t>
  </si>
  <si>
    <t>Audio Features:
• HD voice: HD handset, HD speaker;
• Smart Noise Filtering;
• Wideband codec: Opus, G.722;
• Narrowband codec: G.711(A/μ), G.723.1, G.729AB, G.726, iLBC;
• DTMF: In-band, Out-of-band (RFC 2833) and SIP INFO;
• Full-duplex hands-free speakerphone with AEC;
• VAD, CNG, AEC, PLC, AJB, AGC.</t>
  </si>
  <si>
    <t>Phone Features:
• One VoIP account;
• Call hold, mute, DND;
• One-touch speed dial, hotline;
• Call forward, call waiting, call transfer;
• Group listening, SMS, emergency call;
• Redial, call return, auto answer;
• Local 5-way conferencing;
• Direct IP call without SIP proxy;
• Ring tone selection/import/delete;
• Set date time manually or automatically;
• Dial plan;
• XML Browser, action URL/URI;
• RTCP-XR, VQ-RTCPXR;
• Enhanced DSS Key;
• Color: Black or Grey;
• Wall mountable;
• Power over Ethernet (IEEE 802.3af), class 2;
• External Yealink AC adapter;
• 2 x RJ45 10/100M Ethernet ports;
• 1 x RJ9 (4P4C) handset port;
• 1 x RJ9 (4P4C) headset port.</t>
  </si>
  <si>
    <t>Directory:
• Loal phonebook up to 1000 entries;
• Black list;
• XML/LDAP remote phonebook;
• Smart dialing;
• Phonebook search/import/export;
• Call history: dialed/received/missed/forwarded.</t>
  </si>
  <si>
    <t>Active Equipment for Building Infrastructure</t>
  </si>
  <si>
    <t>LOT 3</t>
  </si>
  <si>
    <t>3.1</t>
  </si>
  <si>
    <t>3.2</t>
  </si>
  <si>
    <t>3.3</t>
  </si>
  <si>
    <t>3.4</t>
  </si>
  <si>
    <t>3.5</t>
  </si>
  <si>
    <t>3.6</t>
  </si>
  <si>
    <t>3.7</t>
  </si>
  <si>
    <t>3.8</t>
  </si>
  <si>
    <t xml:space="preserve">Hardware characteristics:
• Network interfaces: 36 RJ-45 UPOE ports (support 100BASE-TX, 1000BASE-T and 2.5GBASE-T) and 12 RJ-45 UPOE ports (support 100BASE-TX, 1000BASE-T,  2.5GBASE-T, 5GBASE-T and 10GBASE-T);
• Modular uplinks: Slot for optional network modules compatible with modules defined in section 5;
• Management interfaces: 1 RS-232 console port and 1 RJ-45 ports (support 10 Mbps, 100 Mbps, and 1 Gbps);
• Power: AC input, 220V/50Hz, one 1100W power supplay, slot for second redundant power supplay;
• Cooling: 3 redundant,  hot swappable internal fans;
• USB 3.0 SSD pluggable storage slot;
• Data stacking: 8 swiches, 480Gbps stacking bandwith, single control plane, compatible with switches specified in sections 2 and 3;
• Power stacking: 4 swiches, all power supplays in stack are included in power budget, compatible with switches specified in sections 2 and 3.
</t>
  </si>
  <si>
    <t xml:space="preserve">Hardware characteristics:
• Network interfaces: 48 RJ-45 POE+ ports (support 100BASE-TX and 1000BASE-T);
• Modular uplinks: Slot for optional network modules compatible with modules defined in section 5;
• Management interfaces: 1 RS-232 console port and 1 RJ-45 ports (support 10 Mbps, 100 Mbps, and 1 Gbps);
• Power: AC input, 220V/50Hz, one 715W power supplay, slot for second redundant power supplay;
• Cooling: 3 redundant,  hot swappable internal fans;
• USB 3.0 SSD pluggable storage slot;
• Data stacking: 8 swiches, 480Gbps stacking bandwith, single control plane, compatible with switches specified in sections 1 and 3;
• Power stacking: 4 swiches, all power supplays in stack are included in power budget, compatible with switches specified in sections 1 and 3.
</t>
  </si>
  <si>
    <t xml:space="preserve">Hardware characteristics:
• Network interfaces: 48 RJ-45 ports (support 100BASE-TX and 1000BASE-T);
• Modular uplinks: Slot for optional network modules compatible with modules defined in section 5;
• Management interfaces: 1 RS-232 console port and 1 RJ-45 ports (support 10 Mbps, 100 Mbps, and 1 Gbps);
• Power: AC input, 220V/50Hz, one 350W power supplay, slot for second redundant power supplay;
• Cooling: 3 redundant,  hot swappable internal fans;
• USB 3.0 SSD pluggable storage slot;
• Data stacking: 8 swiches, 480Gbps stacking bandwith, single control plane, compatible with switches specified in sections 1 and 2;
• Power stacking: 4 swiches, all power supplays in stack are included in power budget, compatible with switches specified in sections 1 and 2.
</t>
  </si>
  <si>
    <t>Cables:
• 4 Power cable.</t>
  </si>
  <si>
    <t>Access switch type 1</t>
  </si>
  <si>
    <t>Access switch type 2</t>
  </si>
  <si>
    <t>Access switch type 3</t>
  </si>
  <si>
    <t>Distribution switch</t>
  </si>
  <si>
    <t>Access point</t>
  </si>
  <si>
    <t>IP phone</t>
  </si>
  <si>
    <t>Accessories compatible with switches specified in sections 3.1, 3.2, 3.3 and 3.4</t>
  </si>
  <si>
    <t xml:space="preserve">Standards:
• IEEE 802.1s;
• IEEE 802.1w;
• IEEE 802.1x;
• IEEE 802.1x-Rev;
• IEEE 802.3ad;
• IEEE 802.3ae;
• IEEE 802.3af;
• IEEE 802.3at;
• IEEE 802.3x full duplex on 10BASE-T, 100BASE-TX, and 1000BASE-T ports;
• IEEE 802.1D Spanning Tree Protocol;
• IEEE 802.1p CoS prioritization;
• IEEE 802.1Q VLAN;
• IEEE 802.3 10BASE-T specification;
• IEEE 802.3u 100BASE-TX specification;
• IEEE 802.3ab 1000BASE-T specification;
• IEEE 802.3z 1000BASE-X specification;
• IEEE 802.3bz Multirate 2.5G/5G specification;
• IEEE 802.3an 10G BASE-T specification;
• RMON I and II standards;
• SNMPv1, v2c, and v3;
• UPOE and IEEE 802.3bt type3;
• IEEE 802.1ba;
• PVLAN;
•  CDPv2;
• NETCONF; 
• RESTCONF;
• gRPC;
• YANG.
Any national or international standards guaranteeing a level of quality or performance equivalent or superior to those indicated will also be accepted.
</t>
  </si>
  <si>
    <t xml:space="preserve">Standards:
• IEEE 802.1s;
• IEEE 802.1w;
• IEEE 802.1x;
• IEEE 802.1x-Rev;
• IEEE 802.3ad;
• IEEE 802.3ae;
• IEEE 802.3af;
• IEEE 802.3at;
• IEEE 802.3x full duplex on 10BASE-T, 100BASE-TX, and 1000BASE-T ports;
• IEEE 802.1D Spanning Tree Protocol;
• IEEE 802.1p CoS prioritization;
• IEEE 802.1Q VLAN;
• IEEE 802.3 10BASE-T specification;
• IEEE 802.3u 100BASE-TX specification;
• IEEE 802.3ab 1000BASE-T specification;
• IEEE 802.3z 1000BASE-X specification;
• IEEE 802.3bz Multirate 2.5G/5G specification;
• IEEE 802.3an 10G BASE-T specification;
• RMON I and II standards;
• SNMPv1, v2c, and v3;
• IEEE 802.1ba;
• PVLAN;
•  CDPv2;
• NETCONF; 
• RESTCONF;
• gRPC;
• YANG.
Any national or international standards guaranteeing a level of quality or performance equivalent or superior to those indicated will also be accepted.
</t>
  </si>
  <si>
    <t>Standards:
• IEEE 802.1s;
• IEEE 802.1w;
• IEEE 802.1x;
• IEEE 802.1x-Rev;
• IEEE 802.3ad;
• IEEE 802.3ae;
• IEEE 802.3x full duplex on 10BASE-T, 100BASE-TX, and 1000BASE-T ports;
• IEEE 802.1D Spanning Tree Protocol;
• IEEE 802.1p CoS prioritization;
• IEEE 802.1Q VLAN;
• IEEE 802.3 10BASE-T specification;
• IEEE 802.3u 100BASE-TX specification;
• IEEE 802.3ab 1000BASE-T specification;
• IEEE 802.3z 1000BASE-X specification;
• IEEE 802.3bz Multirate 2.5G/5G specification;
• IEEE 802.3an 10G BASE-T specification;
• RMON I and II standards;
• SNMPv1, v2c, and v3;
• IEEE 802.1ba;
• PVLAN;
•  CDPv2;
• NETCONF; 
• RESTCONF;
• gRPC;
• YANG.
Any national or international standards guaranteeing a level of quality or performance equivalent or superior to those indicated will also be accepted.</t>
  </si>
  <si>
    <t xml:space="preserve">Protocols, functions and standards:
• IPv4 and IPv6 routing in hardware;
• RIPv1, RIPv2, RIPng, OSPFv2, OSPFv3,  EIGRP, EIGRP for IPv6, BGPv4, IS-IS, IS-IS for IPv6;
• PIM (PIM-SM and PIM-SSM);
• VRF;
• VXLAN
• LISP
• SGT
• MPLS
• mVPN
• MACsec-256, IEEE 802.1ae;
• IEEE 802.1s;
• IEEE 802.1w;
• IEEE 802.1x;
• IEEE 802.1x-Rev;
• IEEE 802.3ad;
• IEEE 802.3ae;
• IEEE 802.3x full duplex on 10BASE-T, 100BASE-TX, and 1000BASE-T ports;
• IEEE 802.1D Spanning Tree Protocol;
• IEEE 802.1p CoS prioritization;
• IEEE 802.1Q VLAN;
• IEEE 802.3 10BASE-T specification;
• IEEE 802.3u 100BASE-TX specification;
• IEEE 802.3ab 1000BASE-T specification;
• IEEE 802.3z 1000BASE-X specification;
• IEEE 802.3bz Multirate 2.5G/5G specification;
• IEEE 802.3an 10G BASE-T specification;
• RMON I and II standards;
• SNMPv1, v2c, and v3;
• IEEE 802.1ba;
• PVLAN;
•  CDPv2;
• NETCONF; 
• RESTCONF;
• gRPC;
• YANG.
Any national or international standards guaranteeing a level of quality or performance equivalent or superior to those indicated will also be accepted.
</t>
  </si>
  <si>
    <t xml:space="preserve">Protocols, functions and standards:
• Embeded Wireless Controler (100APs);
• Web-based: HTTP/HTTPS management interface;
• Command-line management interface: Telnet, Secure Shell (SSH) Protocol, serial port;
• IEEE 802.3;
• IEEE 802.3ab;
• IEEE 802.3af/at;
• IEEE 802.11 a/b/g/n/ac/ax;
• IEEE 802.11h; 
• IEEE802.11d;
• IEEE 802.11i (WPA3, WPA2, WPA);
• IEEE 802.1X;
• AES;
• EAP-TLS;
• EAP-TTLS;
• PEAP;
• EAP-MSCHAPv2;
• EAP-GTC;
• EAP-FAST;
• EAP-SIM;
• RADIUS;
• TACACS;
• RMON I and II standards;
• SNMPv1, v2c, and v3;
• NETCONF; 
• RESTCONF;
• YANG.
Any national or international standards guaranteeing a level of quality or performance equivalent or superior to those indicated will also be accepted.
</t>
  </si>
  <si>
    <t>Protocols and Security:
• SIP v1 (RFC2543), v2 (RFC3261);
• Call server redundancy supported;
• NAT traversal: STUN mode;
• Proxy mode and peer-to-peer SIP link mode;
• IP assignment: static/DHCP;
• HTTP/HTTPS web server;
• Auto provision via FTP/TFTP/HTTP/HTTPS for mass deploy;
• Auto-provision with PnP;
• Time and date synchronization using SNTP;
• UDP/TCP/DNS-SRV (RFC 3263);
• QoS: 802.1p/Q tagging (VLAN), Layer 3 ToS DSCP;
• SRTP for voice;
• Transport Layer Security (TLS);
• HTTPS certificate manager;
• AES encryption for configuration file;
• Digest authentication;
• OpenVPN, IEEE802.1X;
• IPv6;
• LLDP/CDP/DHCP VLAN;
• ICE.
Any national or international standards guaranteeing a level of quality or performance equivalent or superior to those indicated will also be accepted.</t>
  </si>
  <si>
    <t>DPU Unit Price</t>
  </si>
  <si>
    <t xml:space="preserve">Total Price per line item </t>
  </si>
  <si>
    <t xml:space="preserve">Offered price: </t>
  </si>
  <si>
    <t>LOT No.</t>
  </si>
  <si>
    <t>Lot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</si>
</sst>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_ * #,##0.00_)\ [$€-1]_ ;_ * \(#,##0.00\)\ [$€-1]_ ;_ * &quot;-&quot;??_)\ [$€-1]_ ;_ @_ "/>
    <numFmt numFmtId="166" formatCode="_-* #,##0.00\ [$€-1]_-;\-* #,##0.00\ [$€-1]_-;_-* &quot;-&quot;??\ [$€-1]_-;_-@_-"/>
  </numFmts>
  <fonts count="26" x14ac:knownFonts="1">
    <font>
      <sz val="11"/>
      <color rgb="FF000000"/>
      <name val="Calibri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Verdana"/>
      <family val="2"/>
    </font>
    <font>
      <b/>
      <sz val="14"/>
      <name val="Times New Roman"/>
      <family val="1"/>
    </font>
    <font>
      <b/>
      <i/>
      <sz val="10"/>
      <name val="Verdana"/>
      <family val="2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3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b/>
      <i/>
      <sz val="12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Times New Roman"/>
      <family val="1"/>
    </font>
    <font>
      <b/>
      <sz val="13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8"/>
      <name val="Calibri"/>
      <family val="2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99"/>
      <name val="Times New Roman"/>
      <family val="1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5B8B7"/>
        <bgColor rgb="FFE5B8B7"/>
      </patternFill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F2DBDB"/>
        <bgColor rgb="FFF2DBDB"/>
      </patternFill>
    </fill>
    <fill>
      <patternFill patternType="solid">
        <fgColor rgb="FFE6B8B7"/>
        <bgColor rgb="FFE6B8B7"/>
      </patternFill>
    </fill>
    <fill>
      <patternFill patternType="solid">
        <fgColor rgb="FFF3DEDD"/>
        <bgColor rgb="FFF3DEDD"/>
      </patternFill>
    </fill>
    <fill>
      <patternFill patternType="solid">
        <fgColor theme="0"/>
        <bgColor rgb="FF99FF99"/>
      </patternFill>
    </fill>
    <fill>
      <patternFill patternType="solid">
        <fgColor theme="0"/>
        <bgColor rgb="FFFFFF00"/>
      </patternFill>
    </fill>
    <fill>
      <patternFill patternType="solid">
        <fgColor rgb="FFF2BEBE"/>
        <bgColor rgb="FFFFFF00"/>
      </patternFill>
    </fill>
    <fill>
      <patternFill patternType="solid">
        <fgColor rgb="FFF2DBDB"/>
        <bgColor rgb="FF99FF99"/>
      </patternFill>
    </fill>
    <fill>
      <patternFill patternType="solid">
        <fgColor rgb="FFF2DBDB"/>
        <bgColor rgb="FF66FF99"/>
      </patternFill>
    </fill>
    <fill>
      <patternFill patternType="solid">
        <fgColor rgb="FFF2DBDB"/>
        <bgColor rgb="FFFFFF00"/>
      </patternFill>
    </fill>
  </fills>
  <borders count="5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rgb="FF000000"/>
      </bottom>
      <diagonal/>
    </border>
    <border>
      <left/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double">
        <color indexed="64"/>
      </bottom>
      <diagonal/>
    </border>
    <border>
      <left style="thin">
        <color rgb="FF000000"/>
      </left>
      <right/>
      <top style="medium">
        <color indexed="64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5" fillId="0" borderId="0"/>
  </cellStyleXfs>
  <cellXfs count="122">
    <xf numFmtId="0" fontId="0" fillId="0" borderId="0" xfId="0"/>
    <xf numFmtId="0" fontId="3" fillId="3" borderId="4" xfId="0" applyFont="1" applyFill="1" applyBorder="1" applyAlignment="1">
      <alignment vertical="top"/>
    </xf>
    <xf numFmtId="4" fontId="3" fillId="3" borderId="10" xfId="0" applyNumberFormat="1" applyFont="1" applyFill="1" applyBorder="1" applyAlignment="1">
      <alignment horizontal="right" vertical="top"/>
    </xf>
    <xf numFmtId="4" fontId="3" fillId="3" borderId="11" xfId="0" applyNumberFormat="1" applyFont="1" applyFill="1" applyBorder="1" applyAlignment="1">
      <alignment horizontal="right" vertical="top"/>
    </xf>
    <xf numFmtId="4" fontId="3" fillId="3" borderId="14" xfId="0" applyNumberFormat="1" applyFont="1" applyFill="1" applyBorder="1" applyAlignment="1">
      <alignment horizontal="right" vertical="top"/>
    </xf>
    <xf numFmtId="4" fontId="3" fillId="3" borderId="15" xfId="0" applyNumberFormat="1" applyFont="1" applyFill="1" applyBorder="1" applyAlignment="1">
      <alignment horizontal="right" vertical="top"/>
    </xf>
    <xf numFmtId="0" fontId="10" fillId="2" borderId="16" xfId="0" applyFont="1" applyFill="1" applyBorder="1"/>
    <xf numFmtId="0" fontId="10" fillId="2" borderId="19" xfId="0" applyFont="1" applyFill="1" applyBorder="1"/>
    <xf numFmtId="4" fontId="5" fillId="3" borderId="21" xfId="0" applyNumberFormat="1" applyFont="1" applyFill="1" applyBorder="1" applyAlignment="1">
      <alignment vertical="top"/>
    </xf>
    <xf numFmtId="0" fontId="5" fillId="3" borderId="22" xfId="0" applyFont="1" applyFill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13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top" wrapText="1"/>
    </xf>
    <xf numFmtId="0" fontId="13" fillId="3" borderId="24" xfId="0" applyFont="1" applyFill="1" applyBorder="1" applyAlignment="1">
      <alignment horizontal="center" vertical="top" wrapText="1"/>
    </xf>
    <xf numFmtId="0" fontId="15" fillId="2" borderId="25" xfId="0" applyFont="1" applyFill="1" applyBorder="1" applyAlignment="1">
      <alignment wrapText="1"/>
    </xf>
    <xf numFmtId="1" fontId="13" fillId="3" borderId="26" xfId="0" applyNumberFormat="1" applyFont="1" applyFill="1" applyBorder="1" applyAlignment="1">
      <alignment horizontal="center" vertical="top" wrapText="1"/>
    </xf>
    <xf numFmtId="0" fontId="13" fillId="3" borderId="27" xfId="0" applyFont="1" applyFill="1" applyBorder="1" applyAlignment="1">
      <alignment horizontal="center" vertical="top" wrapText="1"/>
    </xf>
    <xf numFmtId="1" fontId="13" fillId="3" borderId="27" xfId="0" applyNumberFormat="1" applyFont="1" applyFill="1" applyBorder="1" applyAlignment="1">
      <alignment horizontal="left" vertical="top" wrapText="1"/>
    </xf>
    <xf numFmtId="1" fontId="13" fillId="3" borderId="27" xfId="0" applyNumberFormat="1" applyFont="1" applyFill="1" applyBorder="1" applyAlignment="1">
      <alignment horizontal="center" vertical="top" wrapText="1"/>
    </xf>
    <xf numFmtId="1" fontId="9" fillId="5" borderId="27" xfId="0" applyNumberFormat="1" applyFont="1" applyFill="1" applyBorder="1" applyAlignment="1">
      <alignment horizontal="left" vertical="top" wrapText="1"/>
    </xf>
    <xf numFmtId="0" fontId="10" fillId="2" borderId="25" xfId="0" applyFont="1" applyFill="1" applyBorder="1"/>
    <xf numFmtId="1" fontId="13" fillId="3" borderId="2" xfId="0" applyNumberFormat="1" applyFont="1" applyFill="1" applyBorder="1" applyAlignment="1">
      <alignment horizontal="left" vertical="top" wrapText="1"/>
    </xf>
    <xf numFmtId="1" fontId="13" fillId="3" borderId="2" xfId="0" applyNumberFormat="1" applyFont="1" applyFill="1" applyBorder="1" applyAlignment="1">
      <alignment horizontal="center" vertical="top" wrapText="1"/>
    </xf>
    <xf numFmtId="1" fontId="17" fillId="5" borderId="2" xfId="0" applyNumberFormat="1" applyFont="1" applyFill="1" applyBorder="1" applyAlignment="1">
      <alignment horizontal="left" vertical="top" wrapText="1"/>
    </xf>
    <xf numFmtId="0" fontId="0" fillId="2" borderId="0" xfId="0" applyFill="1"/>
    <xf numFmtId="0" fontId="0" fillId="4" borderId="0" xfId="0" applyFill="1"/>
    <xf numFmtId="0" fontId="13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1" fontId="7" fillId="6" borderId="6" xfId="0" applyNumberFormat="1" applyFont="1" applyFill="1" applyBorder="1" applyAlignment="1">
      <alignment horizontal="left" vertical="top" wrapText="1" shrinkToFit="1"/>
    </xf>
    <xf numFmtId="1" fontId="16" fillId="6" borderId="28" xfId="0" applyNumberFormat="1" applyFont="1" applyFill="1" applyBorder="1" applyAlignment="1">
      <alignment horizontal="center" vertical="top" wrapText="1" shrinkToFit="1"/>
    </xf>
    <xf numFmtId="1" fontId="1" fillId="6" borderId="3" xfId="0" applyNumberFormat="1" applyFont="1" applyFill="1" applyBorder="1" applyAlignment="1">
      <alignment horizontal="center" vertical="center" wrapText="1" shrinkToFit="1"/>
    </xf>
    <xf numFmtId="1" fontId="6" fillId="2" borderId="3" xfId="0" applyNumberFormat="1" applyFont="1" applyFill="1" applyBorder="1" applyAlignment="1">
      <alignment horizontal="left" vertical="top" wrapText="1" shrinkToFit="1"/>
    </xf>
    <xf numFmtId="1" fontId="2" fillId="6" borderId="18" xfId="0" applyNumberFormat="1" applyFont="1" applyFill="1" applyBorder="1" applyAlignment="1">
      <alignment horizontal="center" vertical="top" wrapText="1" shrinkToFit="1"/>
    </xf>
    <xf numFmtId="0" fontId="10" fillId="2" borderId="19" xfId="0" applyFont="1" applyFill="1" applyBorder="1" applyAlignment="1">
      <alignment wrapText="1" shrinkToFit="1"/>
    </xf>
    <xf numFmtId="1" fontId="7" fillId="2" borderId="3" xfId="0" applyNumberFormat="1" applyFont="1" applyFill="1" applyBorder="1" applyAlignment="1">
      <alignment horizontal="left" vertical="top" wrapText="1" shrinkToFit="1"/>
    </xf>
    <xf numFmtId="1" fontId="2" fillId="6" borderId="6" xfId="0" applyNumberFormat="1" applyFont="1" applyFill="1" applyBorder="1" applyAlignment="1">
      <alignment horizontal="center" vertical="top" wrapText="1" shrinkToFit="1"/>
    </xf>
    <xf numFmtId="49" fontId="7" fillId="6" borderId="6" xfId="0" applyNumberFormat="1" applyFont="1" applyFill="1" applyBorder="1" applyAlignment="1">
      <alignment horizontal="left" vertical="top" wrapText="1" shrinkToFit="1"/>
    </xf>
    <xf numFmtId="49" fontId="13" fillId="3" borderId="1" xfId="0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vertical="center"/>
    </xf>
    <xf numFmtId="0" fontId="23" fillId="0" borderId="0" xfId="0" applyFont="1"/>
    <xf numFmtId="0" fontId="24" fillId="0" borderId="0" xfId="0" applyFont="1" applyAlignment="1">
      <alignment vertical="center"/>
    </xf>
    <xf numFmtId="1" fontId="6" fillId="0" borderId="29" xfId="0" applyNumberFormat="1" applyFont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wrapText="1"/>
    </xf>
    <xf numFmtId="164" fontId="23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" fillId="7" borderId="30" xfId="0" applyFont="1" applyFill="1" applyBorder="1" applyAlignment="1">
      <alignment vertical="center"/>
    </xf>
    <xf numFmtId="4" fontId="1" fillId="7" borderId="30" xfId="0" applyNumberFormat="1" applyFont="1" applyFill="1" applyBorder="1" applyAlignment="1">
      <alignment horizontal="right" vertical="center"/>
    </xf>
    <xf numFmtId="164" fontId="12" fillId="7" borderId="31" xfId="0" applyNumberFormat="1" applyFont="1" applyFill="1" applyBorder="1" applyAlignment="1">
      <alignment horizontal="right" vertical="center"/>
    </xf>
    <xf numFmtId="49" fontId="19" fillId="12" borderId="32" xfId="0" applyNumberFormat="1" applyFont="1" applyFill="1" applyBorder="1" applyAlignment="1">
      <alignment horizontal="center" vertical="center" wrapText="1"/>
    </xf>
    <xf numFmtId="1" fontId="19" fillId="13" borderId="29" xfId="0" applyNumberFormat="1" applyFont="1" applyFill="1" applyBorder="1" applyAlignment="1">
      <alignment horizontal="left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15" fillId="2" borderId="2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164" fontId="1" fillId="7" borderId="36" xfId="0" applyNumberFormat="1" applyFont="1" applyFill="1" applyBorder="1" applyAlignment="1">
      <alignment horizontal="center" vertical="center" wrapText="1"/>
    </xf>
    <xf numFmtId="49" fontId="1" fillId="14" borderId="37" xfId="1" applyNumberFormat="1" applyFont="1" applyFill="1" applyBorder="1" applyAlignment="1">
      <alignment horizontal="center" vertical="center" wrapText="1"/>
    </xf>
    <xf numFmtId="0" fontId="1" fillId="14" borderId="38" xfId="0" applyFont="1" applyFill="1" applyBorder="1" applyAlignment="1">
      <alignment horizontal="center" vertical="center"/>
    </xf>
    <xf numFmtId="0" fontId="1" fillId="14" borderId="39" xfId="0" applyFont="1" applyFill="1" applyBorder="1" applyAlignment="1">
      <alignment horizontal="left" vertical="center"/>
    </xf>
    <xf numFmtId="4" fontId="1" fillId="14" borderId="39" xfId="0" applyNumberFormat="1" applyFont="1" applyFill="1" applyBorder="1" applyAlignment="1">
      <alignment horizontal="center" vertical="center"/>
    </xf>
    <xf numFmtId="4" fontId="1" fillId="14" borderId="39" xfId="0" applyNumberFormat="1" applyFont="1" applyFill="1" applyBorder="1" applyAlignment="1">
      <alignment horizontal="right" vertical="center"/>
    </xf>
    <xf numFmtId="164" fontId="22" fillId="14" borderId="40" xfId="0" applyNumberFormat="1" applyFont="1" applyFill="1" applyBorder="1" applyAlignment="1">
      <alignment horizontal="right" vertical="center"/>
    </xf>
    <xf numFmtId="0" fontId="19" fillId="9" borderId="29" xfId="0" applyFont="1" applyFill="1" applyBorder="1" applyAlignment="1">
      <alignment horizontal="center" vertical="center" wrapText="1"/>
    </xf>
    <xf numFmtId="49" fontId="20" fillId="6" borderId="6" xfId="0" applyNumberFormat="1" applyFont="1" applyFill="1" applyBorder="1" applyAlignment="1">
      <alignment horizontal="left" vertical="top" wrapText="1" shrinkToFit="1"/>
    </xf>
    <xf numFmtId="1" fontId="20" fillId="6" borderId="6" xfId="0" applyNumberFormat="1" applyFont="1" applyFill="1" applyBorder="1" applyAlignment="1">
      <alignment horizontal="left" vertical="top" wrapText="1" shrinkToFit="1"/>
    </xf>
    <xf numFmtId="4" fontId="1" fillId="7" borderId="41" xfId="0" applyNumberFormat="1" applyFont="1" applyFill="1" applyBorder="1" applyAlignment="1">
      <alignment horizontal="right" vertical="center"/>
    </xf>
    <xf numFmtId="4" fontId="1" fillId="14" borderId="42" xfId="0" applyNumberFormat="1" applyFont="1" applyFill="1" applyBorder="1" applyAlignment="1">
      <alignment horizontal="right" vertical="center"/>
    </xf>
    <xf numFmtId="166" fontId="6" fillId="0" borderId="43" xfId="0" applyNumberFormat="1" applyFont="1" applyBorder="1" applyAlignment="1">
      <alignment horizontal="left" vertical="center" wrapText="1"/>
    </xf>
    <xf numFmtId="165" fontId="19" fillId="10" borderId="29" xfId="0" applyNumberFormat="1" applyFont="1" applyFill="1" applyBorder="1" applyAlignment="1">
      <alignment horizontal="right" vertical="center" wrapText="1"/>
    </xf>
    <xf numFmtId="0" fontId="1" fillId="7" borderId="44" xfId="1" applyFont="1" applyFill="1" applyBorder="1" applyAlignment="1">
      <alignment horizontal="center" vertical="center" wrapText="1"/>
    </xf>
    <xf numFmtId="49" fontId="19" fillId="12" borderId="45" xfId="0" applyNumberFormat="1" applyFont="1" applyFill="1" applyBorder="1" applyAlignment="1">
      <alignment horizontal="center" vertical="center" wrapText="1"/>
    </xf>
    <xf numFmtId="1" fontId="19" fillId="13" borderId="18" xfId="0" applyNumberFormat="1" applyFont="1" applyFill="1" applyBorder="1" applyAlignment="1">
      <alignment horizontal="left" vertical="center" wrapText="1"/>
    </xf>
    <xf numFmtId="0" fontId="19" fillId="9" borderId="18" xfId="0" applyFont="1" applyFill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left" vertical="center" wrapText="1"/>
    </xf>
    <xf numFmtId="166" fontId="6" fillId="0" borderId="15" xfId="0" applyNumberFormat="1" applyFont="1" applyBorder="1" applyAlignment="1">
      <alignment horizontal="left" vertical="center" wrapText="1"/>
    </xf>
    <xf numFmtId="165" fontId="19" fillId="10" borderId="46" xfId="0" applyNumberFormat="1" applyFont="1" applyFill="1" applyBorder="1" applyAlignment="1">
      <alignment horizontal="right" vertical="center" wrapText="1"/>
    </xf>
    <xf numFmtId="1" fontId="1" fillId="8" borderId="47" xfId="0" applyNumberFormat="1" applyFont="1" applyFill="1" applyBorder="1" applyAlignment="1">
      <alignment horizontal="center" vertical="center" wrapText="1"/>
    </xf>
    <xf numFmtId="1" fontId="1" fillId="8" borderId="48" xfId="0" applyNumberFormat="1" applyFont="1" applyFill="1" applyBorder="1" applyAlignment="1">
      <alignment horizontal="left" vertical="center" wrapText="1"/>
    </xf>
    <xf numFmtId="1" fontId="1" fillId="8" borderId="49" xfId="0" applyNumberFormat="1" applyFont="1" applyFill="1" applyBorder="1" applyAlignment="1">
      <alignment horizontal="left" vertical="center" wrapText="1"/>
    </xf>
    <xf numFmtId="164" fontId="1" fillId="8" borderId="50" xfId="0" applyNumberFormat="1" applyFont="1" applyFill="1" applyBorder="1" applyAlignment="1">
      <alignment horizontal="left" vertical="center" wrapText="1"/>
    </xf>
    <xf numFmtId="49" fontId="19" fillId="12" borderId="51" xfId="0" applyNumberFormat="1" applyFont="1" applyFill="1" applyBorder="1" applyAlignment="1">
      <alignment horizontal="center" vertical="center" wrapText="1"/>
    </xf>
    <xf numFmtId="1" fontId="19" fillId="13" borderId="52" xfId="0" applyNumberFormat="1" applyFont="1" applyFill="1" applyBorder="1" applyAlignment="1">
      <alignment horizontal="left" vertical="center" wrapText="1"/>
    </xf>
    <xf numFmtId="1" fontId="19" fillId="9" borderId="53" xfId="0" applyNumberFormat="1" applyFont="1" applyFill="1" applyBorder="1" applyAlignment="1">
      <alignment horizontal="center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66" fontId="6" fillId="0" borderId="54" xfId="0" applyNumberFormat="1" applyFont="1" applyBorder="1" applyAlignment="1">
      <alignment horizontal="left" vertical="center" wrapText="1"/>
    </xf>
    <xf numFmtId="165" fontId="19" fillId="10" borderId="53" xfId="0" applyNumberFormat="1" applyFont="1" applyFill="1" applyBorder="1" applyAlignment="1">
      <alignment horizontal="right" vertical="center" wrapText="1"/>
    </xf>
    <xf numFmtId="0" fontId="23" fillId="11" borderId="47" xfId="0" applyFont="1" applyFill="1" applyBorder="1" applyAlignment="1">
      <alignment horizontal="center" vertical="center"/>
    </xf>
    <xf numFmtId="0" fontId="23" fillId="11" borderId="55" xfId="0" applyFont="1" applyFill="1" applyBorder="1" applyAlignment="1">
      <alignment vertical="center"/>
    </xf>
    <xf numFmtId="0" fontId="23" fillId="11" borderId="48" xfId="0" applyFont="1" applyFill="1" applyBorder="1" applyAlignment="1">
      <alignment vertical="center"/>
    </xf>
    <xf numFmtId="0" fontId="1" fillId="11" borderId="48" xfId="0" applyFont="1" applyFill="1" applyBorder="1" applyAlignment="1">
      <alignment horizontal="left" vertical="center"/>
    </xf>
    <xf numFmtId="164" fontId="18" fillId="11" borderId="50" xfId="0" applyNumberFormat="1" applyFont="1" applyFill="1" applyBorder="1" applyAlignment="1">
      <alignment vertical="center"/>
    </xf>
    <xf numFmtId="0" fontId="1" fillId="7" borderId="33" xfId="0" applyFont="1" applyFill="1" applyBorder="1" applyAlignment="1">
      <alignment horizontal="center" vertical="center" wrapText="1"/>
    </xf>
    <xf numFmtId="0" fontId="1" fillId="7" borderId="3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1" fillId="0" borderId="9" xfId="0" applyFont="1" applyBorder="1"/>
    <xf numFmtId="0" fontId="1" fillId="3" borderId="12" xfId="0" applyFont="1" applyFill="1" applyBorder="1" applyAlignment="1">
      <alignment horizontal="center" vertical="center"/>
    </xf>
    <xf numFmtId="0" fontId="11" fillId="0" borderId="13" xfId="0" applyFont="1" applyBorder="1"/>
    <xf numFmtId="0" fontId="11" fillId="0" borderId="17" xfId="0" applyFont="1" applyBorder="1"/>
    <xf numFmtId="0" fontId="11" fillId="0" borderId="14" xfId="0" applyFont="1" applyBorder="1"/>
    <xf numFmtId="0" fontId="11" fillId="0" borderId="20" xfId="0" applyFont="1" applyBorder="1"/>
    <xf numFmtId="0" fontId="11" fillId="0" borderId="21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11" fillId="0" borderId="18" xfId="0" applyFont="1" applyBorder="1"/>
    <xf numFmtId="0" fontId="11" fillId="0" borderId="7" xfId="0" applyFont="1" applyBorder="1"/>
    <xf numFmtId="1" fontId="7" fillId="2" borderId="5" xfId="0" applyNumberFormat="1" applyFont="1" applyFill="1" applyBorder="1" applyAlignment="1">
      <alignment horizontal="center" vertical="top" wrapText="1" shrinkToFit="1"/>
    </xf>
    <xf numFmtId="1" fontId="7" fillId="2" borderId="3" xfId="0" applyNumberFormat="1" applyFont="1" applyFill="1" applyBorder="1" applyAlignment="1">
      <alignment horizontal="center" vertical="top" wrapText="1" shrinkToFit="1"/>
    </xf>
    <xf numFmtId="1" fontId="2" fillId="6" borderId="5" xfId="0" applyNumberFormat="1" applyFont="1" applyFill="1" applyBorder="1" applyAlignment="1">
      <alignment horizontal="center" vertical="top" wrapText="1" shrinkToFit="1"/>
    </xf>
    <xf numFmtId="1" fontId="2" fillId="6" borderId="3" xfId="0" applyNumberFormat="1" applyFont="1" applyFill="1" applyBorder="1" applyAlignment="1">
      <alignment horizontal="center" vertical="top" wrapText="1" shrinkToFit="1"/>
    </xf>
    <xf numFmtId="1" fontId="1" fillId="6" borderId="5" xfId="0" applyNumberFormat="1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1" fontId="8" fillId="6" borderId="5" xfId="0" applyNumberFormat="1" applyFont="1" applyFill="1" applyBorder="1" applyAlignment="1">
      <alignment horizontal="left" vertical="top" wrapText="1" shrinkToFit="1"/>
    </xf>
    <xf numFmtId="1" fontId="8" fillId="6" borderId="3" xfId="0" applyNumberFormat="1" applyFont="1" applyFill="1" applyBorder="1" applyAlignment="1">
      <alignment horizontal="left" vertical="top" wrapText="1" shrinkToFit="1"/>
    </xf>
  </cellXfs>
  <cellStyles count="2">
    <cellStyle name="Normal" xfId="0" builtinId="0"/>
    <cellStyle name="Normal 2" xfId="1" xr:uid="{78F384E5-968D-4B97-B0E3-1E8540072439}"/>
  </cellStyles>
  <dxfs count="0"/>
  <tableStyles count="0" defaultTableStyle="TableStyleMedium2" defaultPivotStyle="PivotStyleLight16"/>
  <colors>
    <mruColors>
      <color rgb="FFF2DBDB"/>
      <color rgb="FFF2B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zoomScaleNormal="100" workbookViewId="0">
      <selection activeCell="F16" sqref="F16"/>
    </sheetView>
  </sheetViews>
  <sheetFormatPr defaultColWidth="14.44140625" defaultRowHeight="15.6" x14ac:dyDescent="0.3"/>
  <cols>
    <col min="1" max="1" width="7.88671875" style="50" customWidth="1"/>
    <col min="2" max="2" width="7.109375" style="50" customWidth="1"/>
    <col min="3" max="3" width="55.5546875" style="42" customWidth="1"/>
    <col min="4" max="4" width="12.109375" style="42" customWidth="1"/>
    <col min="5" max="6" width="28.5546875" style="42" customWidth="1"/>
    <col min="7" max="7" width="24.33203125" style="42" customWidth="1"/>
    <col min="8" max="11" width="8.6640625" style="42" customWidth="1"/>
    <col min="12" max="16384" width="14.44140625" style="42"/>
  </cols>
  <sheetData>
    <row r="1" spans="1:11" ht="16.8" thickBot="1" x14ac:dyDescent="0.35">
      <c r="A1" s="101" t="s">
        <v>0</v>
      </c>
      <c r="B1" s="102"/>
      <c r="C1" s="51"/>
      <c r="D1" s="64"/>
      <c r="E1" s="52"/>
      <c r="F1" s="75" t="s">
        <v>57</v>
      </c>
      <c r="G1" s="53">
        <f>G12</f>
        <v>0</v>
      </c>
      <c r="H1" s="41"/>
      <c r="I1" s="41"/>
      <c r="J1" s="41"/>
      <c r="K1" s="41"/>
    </row>
    <row r="2" spans="1:11" ht="32.4" thickTop="1" thickBot="1" x14ac:dyDescent="0.35">
      <c r="A2" s="66" t="s">
        <v>58</v>
      </c>
      <c r="B2" s="67"/>
      <c r="C2" s="68" t="s">
        <v>29</v>
      </c>
      <c r="D2" s="69"/>
      <c r="E2" s="70"/>
      <c r="F2" s="76"/>
      <c r="G2" s="71"/>
      <c r="H2" s="41"/>
      <c r="I2" s="41"/>
      <c r="J2" s="41"/>
      <c r="K2" s="41"/>
    </row>
    <row r="3" spans="1:11" ht="31.5" customHeight="1" thickTop="1" thickBot="1" x14ac:dyDescent="0.35">
      <c r="A3" s="62"/>
      <c r="B3" s="62" t="s">
        <v>1</v>
      </c>
      <c r="C3" s="63" t="s">
        <v>5</v>
      </c>
      <c r="D3" s="64" t="s">
        <v>2</v>
      </c>
      <c r="E3" s="64" t="s">
        <v>7</v>
      </c>
      <c r="F3" s="79" t="s">
        <v>55</v>
      </c>
      <c r="G3" s="65" t="s">
        <v>56</v>
      </c>
      <c r="H3" s="41"/>
      <c r="I3" s="41"/>
      <c r="J3" s="41"/>
      <c r="K3" s="41"/>
    </row>
    <row r="4" spans="1:11" ht="16.2" thickBot="1" x14ac:dyDescent="0.35">
      <c r="A4" s="86">
        <v>3</v>
      </c>
      <c r="B4" s="86"/>
      <c r="C4" s="87" t="s">
        <v>28</v>
      </c>
      <c r="D4" s="87"/>
      <c r="E4" s="87"/>
      <c r="F4" s="88"/>
      <c r="G4" s="89"/>
      <c r="H4" s="41"/>
      <c r="I4" s="41"/>
      <c r="J4" s="41"/>
      <c r="K4" s="41"/>
    </row>
    <row r="5" spans="1:11" x14ac:dyDescent="0.3">
      <c r="A5" s="80"/>
      <c r="B5" s="80" t="s">
        <v>30</v>
      </c>
      <c r="C5" s="81" t="s">
        <v>42</v>
      </c>
      <c r="D5" s="82">
        <v>7</v>
      </c>
      <c r="E5" s="83"/>
      <c r="F5" s="84"/>
      <c r="G5" s="85">
        <f>D5*F5</f>
        <v>0</v>
      </c>
      <c r="H5" s="43"/>
      <c r="I5" s="41"/>
      <c r="J5" s="41"/>
      <c r="K5" s="41"/>
    </row>
    <row r="6" spans="1:11" x14ac:dyDescent="0.3">
      <c r="A6" s="54"/>
      <c r="B6" s="54" t="s">
        <v>31</v>
      </c>
      <c r="C6" s="55" t="s">
        <v>43</v>
      </c>
      <c r="D6" s="72">
        <v>4</v>
      </c>
      <c r="E6" s="44"/>
      <c r="F6" s="77"/>
      <c r="G6" s="78">
        <f t="shared" ref="G6:G11" si="0">D6*F6</f>
        <v>0</v>
      </c>
      <c r="H6" s="43"/>
      <c r="I6" s="41"/>
      <c r="J6" s="41"/>
      <c r="K6" s="41"/>
    </row>
    <row r="7" spans="1:11" x14ac:dyDescent="0.3">
      <c r="A7" s="54"/>
      <c r="B7" s="54" t="s">
        <v>32</v>
      </c>
      <c r="C7" s="55" t="s">
        <v>44</v>
      </c>
      <c r="D7" s="72">
        <v>17</v>
      </c>
      <c r="E7" s="44"/>
      <c r="F7" s="77"/>
      <c r="G7" s="78">
        <f t="shared" si="0"/>
        <v>0</v>
      </c>
      <c r="H7" s="43"/>
      <c r="I7" s="41"/>
      <c r="J7" s="41"/>
      <c r="K7" s="41"/>
    </row>
    <row r="8" spans="1:11" x14ac:dyDescent="0.3">
      <c r="A8" s="54"/>
      <c r="B8" s="54" t="s">
        <v>33</v>
      </c>
      <c r="C8" s="55" t="s">
        <v>45</v>
      </c>
      <c r="D8" s="72">
        <v>2</v>
      </c>
      <c r="E8" s="44"/>
      <c r="F8" s="77"/>
      <c r="G8" s="78">
        <f t="shared" si="0"/>
        <v>0</v>
      </c>
      <c r="H8" s="43"/>
      <c r="I8" s="41"/>
      <c r="J8" s="41"/>
      <c r="K8" s="41"/>
    </row>
    <row r="9" spans="1:11" s="47" customFormat="1" ht="31.2" x14ac:dyDescent="0.3">
      <c r="A9" s="54"/>
      <c r="B9" s="54" t="s">
        <v>34</v>
      </c>
      <c r="C9" s="55" t="s">
        <v>48</v>
      </c>
      <c r="D9" s="72">
        <v>1</v>
      </c>
      <c r="E9" s="44"/>
      <c r="F9" s="77"/>
      <c r="G9" s="78">
        <f t="shared" si="0"/>
        <v>0</v>
      </c>
      <c r="H9" s="45"/>
      <c r="I9" s="46"/>
      <c r="J9" s="46"/>
      <c r="K9" s="46"/>
    </row>
    <row r="10" spans="1:11" ht="27" customHeight="1" x14ac:dyDescent="0.3">
      <c r="A10" s="54"/>
      <c r="B10" s="54" t="s">
        <v>35</v>
      </c>
      <c r="C10" s="55" t="s">
        <v>46</v>
      </c>
      <c r="D10" s="72">
        <v>25</v>
      </c>
      <c r="E10" s="44"/>
      <c r="F10" s="77"/>
      <c r="G10" s="78">
        <f t="shared" si="0"/>
        <v>0</v>
      </c>
      <c r="H10" s="43"/>
      <c r="I10" s="41"/>
      <c r="J10" s="41"/>
      <c r="K10" s="41"/>
    </row>
    <row r="11" spans="1:11" ht="16.2" thickBot="1" x14ac:dyDescent="0.35">
      <c r="A11" s="90"/>
      <c r="B11" s="90" t="s">
        <v>36</v>
      </c>
      <c r="C11" s="91" t="s">
        <v>47</v>
      </c>
      <c r="D11" s="92">
        <v>50</v>
      </c>
      <c r="E11" s="93"/>
      <c r="F11" s="94"/>
      <c r="G11" s="95">
        <f t="shared" si="0"/>
        <v>0</v>
      </c>
      <c r="H11" s="43"/>
      <c r="I11" s="41"/>
      <c r="J11" s="41"/>
      <c r="K11" s="41"/>
    </row>
    <row r="12" spans="1:11" ht="33" customHeight="1" thickBot="1" x14ac:dyDescent="0.35">
      <c r="A12" s="96"/>
      <c r="B12" s="96"/>
      <c r="C12" s="97"/>
      <c r="D12" s="98"/>
      <c r="E12" s="98"/>
      <c r="F12" s="99" t="s">
        <v>6</v>
      </c>
      <c r="G12" s="100">
        <f>SUM(G5:G11)</f>
        <v>0</v>
      </c>
      <c r="H12" s="41"/>
      <c r="I12" s="41"/>
      <c r="J12" s="41"/>
      <c r="K12" s="41"/>
    </row>
    <row r="13" spans="1:11" x14ac:dyDescent="0.3">
      <c r="A13" s="49"/>
      <c r="B13" s="49"/>
      <c r="C13" s="41"/>
      <c r="D13" s="41"/>
      <c r="E13" s="41"/>
      <c r="F13" s="41"/>
      <c r="G13" s="48"/>
      <c r="H13" s="41"/>
      <c r="I13" s="41"/>
      <c r="J13" s="41"/>
      <c r="K13" s="41"/>
    </row>
    <row r="14" spans="1:11" x14ac:dyDescent="0.3">
      <c r="A14" s="49"/>
      <c r="B14" s="49"/>
      <c r="C14" s="41"/>
      <c r="D14" s="41"/>
      <c r="E14" s="41"/>
      <c r="F14" s="41"/>
      <c r="G14" s="48"/>
      <c r="H14" s="41"/>
      <c r="I14" s="41"/>
      <c r="J14" s="41"/>
      <c r="K14" s="41"/>
    </row>
    <row r="15" spans="1:11" x14ac:dyDescent="0.3">
      <c r="A15" s="49"/>
      <c r="B15" s="49"/>
      <c r="C15" s="41"/>
      <c r="D15" s="41"/>
      <c r="E15" s="41"/>
      <c r="F15" s="41"/>
      <c r="G15" s="48"/>
      <c r="H15" s="41"/>
      <c r="I15" s="41"/>
      <c r="J15" s="41"/>
      <c r="K15" s="41"/>
    </row>
    <row r="16" spans="1:11" x14ac:dyDescent="0.3">
      <c r="A16" s="49"/>
      <c r="B16" s="49"/>
      <c r="C16" s="41"/>
      <c r="D16" s="41"/>
      <c r="E16" s="41"/>
      <c r="F16" s="41"/>
      <c r="G16" s="48"/>
      <c r="H16" s="41"/>
      <c r="I16" s="41"/>
      <c r="J16" s="41"/>
      <c r="K16" s="41"/>
    </row>
    <row r="17" spans="1:11" x14ac:dyDescent="0.3">
      <c r="A17" s="49"/>
      <c r="B17" s="49"/>
      <c r="C17" s="41"/>
      <c r="D17" s="41"/>
      <c r="E17" s="41"/>
      <c r="F17" s="41"/>
      <c r="G17" s="48"/>
      <c r="H17" s="41"/>
      <c r="I17" s="41"/>
      <c r="J17" s="41"/>
      <c r="K17" s="41"/>
    </row>
    <row r="18" spans="1:11" x14ac:dyDescent="0.3">
      <c r="A18" s="49"/>
      <c r="B18" s="49"/>
      <c r="C18" s="41"/>
      <c r="D18" s="41"/>
      <c r="E18" s="41"/>
      <c r="F18" s="41"/>
      <c r="G18" s="48"/>
      <c r="H18" s="41"/>
      <c r="I18" s="41"/>
      <c r="J18" s="41"/>
      <c r="K18" s="41"/>
    </row>
    <row r="19" spans="1:11" x14ac:dyDescent="0.3">
      <c r="A19" s="49"/>
      <c r="B19" s="49"/>
      <c r="C19" s="41"/>
      <c r="D19" s="41"/>
      <c r="E19" s="41"/>
      <c r="F19" s="41"/>
      <c r="G19" s="48"/>
      <c r="H19" s="41"/>
      <c r="I19" s="41"/>
      <c r="J19" s="41"/>
      <c r="K19" s="41"/>
    </row>
    <row r="20" spans="1:11" x14ac:dyDescent="0.3">
      <c r="A20" s="49"/>
      <c r="B20" s="49"/>
      <c r="C20" s="41"/>
      <c r="D20" s="41"/>
      <c r="E20" s="41"/>
      <c r="F20" s="41"/>
      <c r="G20" s="48"/>
      <c r="H20" s="41"/>
      <c r="I20" s="41"/>
      <c r="J20" s="41"/>
      <c r="K20" s="41"/>
    </row>
    <row r="21" spans="1:11" x14ac:dyDescent="0.3">
      <c r="A21" s="49"/>
      <c r="B21" s="49"/>
      <c r="C21" s="41"/>
      <c r="D21" s="41"/>
      <c r="E21" s="41"/>
      <c r="F21" s="41"/>
      <c r="G21" s="48"/>
      <c r="H21" s="41"/>
      <c r="I21" s="41"/>
      <c r="J21" s="41"/>
      <c r="K21" s="41"/>
    </row>
    <row r="22" spans="1:11" x14ac:dyDescent="0.3">
      <c r="A22" s="49"/>
      <c r="B22" s="49"/>
      <c r="C22" s="41"/>
      <c r="D22" s="41"/>
      <c r="E22" s="41"/>
      <c r="F22" s="41"/>
      <c r="G22" s="48"/>
      <c r="H22" s="41"/>
      <c r="I22" s="41"/>
      <c r="J22" s="41"/>
      <c r="K22" s="41"/>
    </row>
    <row r="23" spans="1:11" x14ac:dyDescent="0.3">
      <c r="A23" s="49"/>
      <c r="B23" s="49"/>
      <c r="C23" s="41"/>
      <c r="D23" s="41"/>
      <c r="E23" s="41"/>
      <c r="F23" s="41"/>
      <c r="G23" s="48"/>
      <c r="H23" s="41"/>
      <c r="I23" s="41"/>
      <c r="J23" s="41"/>
      <c r="K23" s="41"/>
    </row>
    <row r="24" spans="1:11" x14ac:dyDescent="0.3">
      <c r="A24" s="49"/>
      <c r="B24" s="49"/>
      <c r="C24" s="41"/>
      <c r="D24" s="41"/>
      <c r="E24" s="41"/>
      <c r="F24" s="41"/>
      <c r="G24" s="48"/>
      <c r="H24" s="41"/>
      <c r="I24" s="41"/>
      <c r="J24" s="41"/>
      <c r="K24" s="41"/>
    </row>
    <row r="25" spans="1:11" x14ac:dyDescent="0.3">
      <c r="A25" s="49"/>
      <c r="B25" s="49"/>
      <c r="C25" s="41"/>
      <c r="D25" s="41"/>
      <c r="E25" s="41"/>
      <c r="F25" s="41"/>
      <c r="G25" s="48"/>
      <c r="H25" s="41"/>
      <c r="I25" s="41"/>
      <c r="J25" s="41"/>
      <c r="K25" s="41"/>
    </row>
    <row r="26" spans="1:11" x14ac:dyDescent="0.3">
      <c r="A26" s="49"/>
      <c r="B26" s="49"/>
      <c r="C26" s="41"/>
      <c r="D26" s="41"/>
      <c r="E26" s="41"/>
      <c r="F26" s="41"/>
      <c r="G26" s="48"/>
      <c r="H26" s="41"/>
      <c r="I26" s="41"/>
      <c r="J26" s="41"/>
      <c r="K26" s="41"/>
    </row>
    <row r="27" spans="1:11" x14ac:dyDescent="0.3">
      <c r="A27" s="49"/>
      <c r="B27" s="49"/>
      <c r="C27" s="41"/>
      <c r="D27" s="41"/>
      <c r="E27" s="41"/>
      <c r="F27" s="41"/>
      <c r="G27" s="48"/>
      <c r="H27" s="41"/>
      <c r="I27" s="41"/>
      <c r="J27" s="41"/>
      <c r="K27" s="41"/>
    </row>
    <row r="28" spans="1:11" x14ac:dyDescent="0.3">
      <c r="A28" s="49"/>
      <c r="B28" s="49"/>
      <c r="C28" s="41"/>
      <c r="D28" s="41"/>
      <c r="E28" s="41"/>
      <c r="F28" s="41"/>
      <c r="G28" s="48"/>
      <c r="H28" s="41"/>
      <c r="I28" s="41"/>
      <c r="J28" s="41"/>
      <c r="K28" s="41"/>
    </row>
    <row r="29" spans="1:11" x14ac:dyDescent="0.3">
      <c r="A29" s="49"/>
      <c r="B29" s="49"/>
      <c r="C29" s="41"/>
      <c r="D29" s="41"/>
      <c r="E29" s="41"/>
      <c r="F29" s="41"/>
      <c r="G29" s="48"/>
      <c r="H29" s="41"/>
      <c r="I29" s="41"/>
      <c r="J29" s="41"/>
      <c r="K29" s="41"/>
    </row>
    <row r="30" spans="1:11" x14ac:dyDescent="0.3">
      <c r="A30" s="49"/>
      <c r="B30" s="49"/>
      <c r="C30" s="41"/>
      <c r="D30" s="41"/>
      <c r="E30" s="41"/>
      <c r="F30" s="41"/>
      <c r="G30" s="48"/>
      <c r="H30" s="41"/>
      <c r="I30" s="41"/>
      <c r="J30" s="41"/>
      <c r="K30" s="41"/>
    </row>
    <row r="31" spans="1:11" x14ac:dyDescent="0.3">
      <c r="A31" s="49"/>
      <c r="B31" s="49"/>
      <c r="C31" s="41"/>
      <c r="D31" s="41"/>
      <c r="E31" s="41"/>
      <c r="F31" s="41"/>
      <c r="G31" s="48"/>
      <c r="H31" s="41"/>
      <c r="I31" s="41"/>
      <c r="J31" s="41"/>
      <c r="K31" s="41"/>
    </row>
    <row r="32" spans="1:11" x14ac:dyDescent="0.3">
      <c r="A32" s="49"/>
      <c r="B32" s="49"/>
      <c r="C32" s="41"/>
      <c r="D32" s="41"/>
      <c r="E32" s="41"/>
      <c r="F32" s="41"/>
      <c r="G32" s="48"/>
      <c r="H32" s="41"/>
      <c r="I32" s="41"/>
      <c r="J32" s="41"/>
      <c r="K32" s="41"/>
    </row>
    <row r="33" spans="1:11" x14ac:dyDescent="0.3">
      <c r="A33" s="49"/>
      <c r="B33" s="49"/>
      <c r="C33" s="41"/>
      <c r="D33" s="41"/>
      <c r="E33" s="41"/>
      <c r="F33" s="41"/>
      <c r="G33" s="48"/>
      <c r="H33" s="41"/>
      <c r="I33" s="41"/>
      <c r="J33" s="41"/>
      <c r="K33" s="41"/>
    </row>
    <row r="34" spans="1:11" x14ac:dyDescent="0.3">
      <c r="A34" s="49"/>
      <c r="B34" s="49"/>
      <c r="C34" s="41"/>
      <c r="D34" s="41"/>
      <c r="E34" s="41"/>
      <c r="F34" s="41"/>
      <c r="G34" s="48"/>
      <c r="H34" s="41"/>
      <c r="I34" s="41"/>
      <c r="J34" s="41"/>
      <c r="K34" s="41"/>
    </row>
    <row r="35" spans="1:11" x14ac:dyDescent="0.3">
      <c r="A35" s="49"/>
      <c r="B35" s="49"/>
      <c r="C35" s="41"/>
      <c r="D35" s="41"/>
      <c r="E35" s="41"/>
      <c r="F35" s="41"/>
      <c r="G35" s="48"/>
      <c r="H35" s="41"/>
      <c r="I35" s="41"/>
      <c r="J35" s="41"/>
      <c r="K35" s="41"/>
    </row>
    <row r="36" spans="1:11" x14ac:dyDescent="0.3">
      <c r="A36" s="49"/>
      <c r="B36" s="49"/>
      <c r="C36" s="41"/>
      <c r="D36" s="41"/>
      <c r="E36" s="41"/>
      <c r="F36" s="41"/>
      <c r="G36" s="48"/>
      <c r="H36" s="41"/>
      <c r="I36" s="41"/>
      <c r="J36" s="41"/>
      <c r="K36" s="41"/>
    </row>
    <row r="37" spans="1:11" x14ac:dyDescent="0.3">
      <c r="A37" s="49"/>
      <c r="B37" s="49"/>
      <c r="C37" s="41"/>
      <c r="D37" s="41"/>
      <c r="E37" s="41"/>
      <c r="F37" s="41"/>
      <c r="G37" s="48"/>
      <c r="H37" s="41"/>
      <c r="I37" s="41"/>
      <c r="J37" s="41"/>
      <c r="K37" s="41"/>
    </row>
    <row r="38" spans="1:11" x14ac:dyDescent="0.3">
      <c r="A38" s="49"/>
      <c r="B38" s="49"/>
      <c r="C38" s="41"/>
      <c r="D38" s="41"/>
      <c r="E38" s="41"/>
      <c r="F38" s="41"/>
      <c r="G38" s="48"/>
      <c r="H38" s="41"/>
      <c r="I38" s="41"/>
      <c r="J38" s="41"/>
      <c r="K38" s="41"/>
    </row>
    <row r="39" spans="1:11" x14ac:dyDescent="0.3">
      <c r="A39" s="49"/>
      <c r="B39" s="49"/>
      <c r="C39" s="41"/>
      <c r="D39" s="41"/>
      <c r="E39" s="41"/>
      <c r="F39" s="41"/>
      <c r="G39" s="48"/>
      <c r="H39" s="41"/>
      <c r="I39" s="41"/>
      <c r="J39" s="41"/>
      <c r="K39" s="41"/>
    </row>
    <row r="40" spans="1:11" x14ac:dyDescent="0.3">
      <c r="A40" s="49"/>
      <c r="B40" s="49"/>
      <c r="C40" s="41"/>
      <c r="D40" s="41"/>
      <c r="E40" s="41"/>
      <c r="F40" s="41"/>
      <c r="G40" s="48"/>
      <c r="H40" s="41"/>
      <c r="I40" s="41"/>
      <c r="J40" s="41"/>
      <c r="K40" s="41"/>
    </row>
    <row r="41" spans="1:11" x14ac:dyDescent="0.3">
      <c r="A41" s="49"/>
      <c r="B41" s="49"/>
      <c r="C41" s="41"/>
      <c r="D41" s="41"/>
      <c r="E41" s="41"/>
      <c r="F41" s="41"/>
      <c r="G41" s="48"/>
      <c r="H41" s="41"/>
      <c r="I41" s="41"/>
      <c r="J41" s="41"/>
      <c r="K41" s="41"/>
    </row>
    <row r="42" spans="1:11" x14ac:dyDescent="0.3">
      <c r="A42" s="49"/>
      <c r="B42" s="49"/>
      <c r="C42" s="41"/>
      <c r="D42" s="41"/>
      <c r="E42" s="41"/>
      <c r="F42" s="41"/>
      <c r="G42" s="48"/>
      <c r="H42" s="41"/>
      <c r="I42" s="41"/>
      <c r="J42" s="41"/>
      <c r="K42" s="41"/>
    </row>
    <row r="43" spans="1:11" x14ac:dyDescent="0.3">
      <c r="A43" s="49"/>
      <c r="B43" s="49"/>
      <c r="C43" s="41"/>
      <c r="D43" s="41"/>
      <c r="E43" s="41"/>
      <c r="F43" s="41"/>
      <c r="G43" s="48"/>
      <c r="H43" s="41"/>
      <c r="I43" s="41"/>
      <c r="J43" s="41"/>
      <c r="K43" s="41"/>
    </row>
    <row r="44" spans="1:11" x14ac:dyDescent="0.3">
      <c r="A44" s="49"/>
      <c r="B44" s="49"/>
      <c r="C44" s="41"/>
      <c r="D44" s="41"/>
      <c r="E44" s="41"/>
      <c r="F44" s="41"/>
      <c r="G44" s="48"/>
      <c r="H44" s="41"/>
      <c r="I44" s="41"/>
      <c r="J44" s="41"/>
      <c r="K44" s="41"/>
    </row>
    <row r="45" spans="1:11" x14ac:dyDescent="0.3">
      <c r="A45" s="49"/>
      <c r="B45" s="49"/>
      <c r="C45" s="41"/>
      <c r="D45" s="41"/>
      <c r="E45" s="41"/>
      <c r="F45" s="41"/>
      <c r="G45" s="48"/>
      <c r="H45" s="41"/>
      <c r="I45" s="41"/>
      <c r="J45" s="41"/>
      <c r="K45" s="41"/>
    </row>
    <row r="46" spans="1:11" x14ac:dyDescent="0.3">
      <c r="A46" s="49"/>
      <c r="B46" s="49"/>
      <c r="C46" s="41"/>
      <c r="D46" s="41"/>
      <c r="E46" s="41"/>
      <c r="F46" s="41"/>
      <c r="G46" s="48"/>
      <c r="H46" s="41"/>
      <c r="I46" s="41"/>
      <c r="J46" s="41"/>
      <c r="K46" s="41"/>
    </row>
    <row r="47" spans="1:11" x14ac:dyDescent="0.3">
      <c r="A47" s="49"/>
      <c r="B47" s="49"/>
      <c r="C47" s="41"/>
      <c r="D47" s="41"/>
      <c r="E47" s="41"/>
      <c r="F47" s="41"/>
      <c r="G47" s="48"/>
      <c r="H47" s="41"/>
      <c r="I47" s="41"/>
      <c r="J47" s="41"/>
      <c r="K47" s="41"/>
    </row>
    <row r="48" spans="1:11" x14ac:dyDescent="0.3">
      <c r="A48" s="49"/>
      <c r="B48" s="49"/>
      <c r="C48" s="41"/>
      <c r="D48" s="41"/>
      <c r="E48" s="41"/>
      <c r="F48" s="41"/>
      <c r="G48" s="48"/>
      <c r="H48" s="41"/>
      <c r="I48" s="41"/>
      <c r="J48" s="41"/>
      <c r="K48" s="41"/>
    </row>
    <row r="49" spans="1:11" x14ac:dyDescent="0.3">
      <c r="A49" s="49"/>
      <c r="B49" s="49"/>
      <c r="C49" s="41"/>
      <c r="D49" s="41"/>
      <c r="E49" s="41"/>
      <c r="F49" s="41"/>
      <c r="G49" s="48"/>
      <c r="H49" s="41"/>
      <c r="I49" s="41"/>
      <c r="J49" s="41"/>
      <c r="K49" s="41"/>
    </row>
    <row r="50" spans="1:11" x14ac:dyDescent="0.3">
      <c r="A50" s="49"/>
      <c r="B50" s="49"/>
      <c r="C50" s="41"/>
      <c r="D50" s="41"/>
      <c r="E50" s="41"/>
      <c r="F50" s="41"/>
      <c r="G50" s="48"/>
      <c r="H50" s="41"/>
      <c r="I50" s="41"/>
      <c r="J50" s="41"/>
      <c r="K50" s="41"/>
    </row>
    <row r="51" spans="1:11" x14ac:dyDescent="0.3">
      <c r="A51" s="49"/>
      <c r="B51" s="49"/>
      <c r="C51" s="41"/>
      <c r="D51" s="41"/>
      <c r="E51" s="41"/>
      <c r="F51" s="41"/>
      <c r="G51" s="48"/>
      <c r="H51" s="41"/>
      <c r="I51" s="41"/>
      <c r="J51" s="41"/>
      <c r="K51" s="41"/>
    </row>
    <row r="52" spans="1:11" x14ac:dyDescent="0.3">
      <c r="A52" s="49"/>
      <c r="B52" s="49"/>
      <c r="C52" s="41"/>
      <c r="D52" s="41"/>
      <c r="E52" s="41"/>
      <c r="F52" s="41"/>
      <c r="G52" s="48"/>
      <c r="H52" s="41"/>
      <c r="I52" s="41"/>
      <c r="J52" s="41"/>
      <c r="K52" s="41"/>
    </row>
    <row r="53" spans="1:11" x14ac:dyDescent="0.3">
      <c r="A53" s="49"/>
      <c r="B53" s="49"/>
      <c r="C53" s="41"/>
      <c r="D53" s="41"/>
      <c r="E53" s="41"/>
      <c r="F53" s="41"/>
      <c r="G53" s="48"/>
      <c r="H53" s="41"/>
      <c r="I53" s="41"/>
      <c r="J53" s="41"/>
      <c r="K53" s="41"/>
    </row>
    <row r="54" spans="1:11" x14ac:dyDescent="0.3">
      <c r="A54" s="49"/>
      <c r="B54" s="49"/>
      <c r="C54" s="41"/>
      <c r="D54" s="41"/>
      <c r="E54" s="41"/>
      <c r="F54" s="41"/>
      <c r="G54" s="48"/>
      <c r="H54" s="41"/>
      <c r="I54" s="41"/>
      <c r="J54" s="41"/>
      <c r="K54" s="41"/>
    </row>
    <row r="55" spans="1:11" x14ac:dyDescent="0.3">
      <c r="A55" s="49"/>
      <c r="B55" s="49"/>
      <c r="C55" s="41"/>
      <c r="D55" s="41"/>
      <c r="E55" s="41"/>
      <c r="F55" s="41"/>
      <c r="G55" s="48"/>
      <c r="H55" s="41"/>
      <c r="I55" s="41"/>
      <c r="J55" s="41"/>
      <c r="K55" s="41"/>
    </row>
    <row r="56" spans="1:11" x14ac:dyDescent="0.3">
      <c r="A56" s="49"/>
      <c r="B56" s="49"/>
      <c r="C56" s="41"/>
      <c r="D56" s="41"/>
      <c r="E56" s="41"/>
      <c r="F56" s="41"/>
      <c r="G56" s="48"/>
      <c r="H56" s="41"/>
      <c r="I56" s="41"/>
      <c r="J56" s="41"/>
      <c r="K56" s="41"/>
    </row>
    <row r="57" spans="1:11" x14ac:dyDescent="0.3">
      <c r="A57" s="49"/>
      <c r="B57" s="49"/>
      <c r="C57" s="41"/>
      <c r="D57" s="41"/>
      <c r="E57" s="41"/>
      <c r="F57" s="41"/>
      <c r="G57" s="48"/>
      <c r="H57" s="41"/>
      <c r="I57" s="41"/>
      <c r="J57" s="41"/>
      <c r="K57" s="41"/>
    </row>
    <row r="58" spans="1:11" x14ac:dyDescent="0.3">
      <c r="A58" s="49"/>
      <c r="B58" s="49"/>
      <c r="C58" s="41"/>
      <c r="D58" s="41"/>
      <c r="E58" s="41"/>
      <c r="F58" s="41"/>
      <c r="G58" s="48"/>
      <c r="H58" s="41"/>
      <c r="I58" s="41"/>
      <c r="J58" s="41"/>
      <c r="K58" s="41"/>
    </row>
    <row r="59" spans="1:11" x14ac:dyDescent="0.3">
      <c r="A59" s="49"/>
      <c r="B59" s="49"/>
      <c r="C59" s="41"/>
      <c r="D59" s="41"/>
      <c r="E59" s="41"/>
      <c r="F59" s="41"/>
      <c r="G59" s="48"/>
      <c r="H59" s="41"/>
      <c r="I59" s="41"/>
      <c r="J59" s="41"/>
      <c r="K59" s="41"/>
    </row>
    <row r="60" spans="1:11" x14ac:dyDescent="0.3">
      <c r="A60" s="49"/>
      <c r="B60" s="49"/>
      <c r="C60" s="41"/>
      <c r="D60" s="41"/>
      <c r="E60" s="41"/>
      <c r="F60" s="41"/>
      <c r="G60" s="48"/>
      <c r="H60" s="41"/>
      <c r="I60" s="41"/>
      <c r="J60" s="41"/>
      <c r="K60" s="41"/>
    </row>
    <row r="61" spans="1:11" x14ac:dyDescent="0.3">
      <c r="A61" s="49"/>
      <c r="B61" s="49"/>
      <c r="C61" s="41"/>
      <c r="D61" s="41"/>
      <c r="E61" s="41"/>
      <c r="F61" s="41"/>
      <c r="G61" s="48"/>
      <c r="H61" s="41"/>
      <c r="I61" s="41"/>
      <c r="J61" s="41"/>
      <c r="K61" s="41"/>
    </row>
    <row r="62" spans="1:11" x14ac:dyDescent="0.3">
      <c r="A62" s="49"/>
      <c r="B62" s="49"/>
      <c r="C62" s="41"/>
      <c r="D62" s="41"/>
      <c r="E62" s="41"/>
      <c r="F62" s="41"/>
      <c r="G62" s="48"/>
      <c r="H62" s="41"/>
      <c r="I62" s="41"/>
      <c r="J62" s="41"/>
      <c r="K62" s="41"/>
    </row>
    <row r="63" spans="1:11" x14ac:dyDescent="0.3">
      <c r="A63" s="49"/>
      <c r="B63" s="49"/>
      <c r="C63" s="41"/>
      <c r="D63" s="41"/>
      <c r="E63" s="41"/>
      <c r="F63" s="41"/>
      <c r="G63" s="48"/>
      <c r="H63" s="41"/>
      <c r="I63" s="41"/>
      <c r="J63" s="41"/>
      <c r="K63" s="41"/>
    </row>
    <row r="64" spans="1:11" x14ac:dyDescent="0.3">
      <c r="A64" s="49"/>
      <c r="B64" s="49"/>
      <c r="C64" s="41"/>
      <c r="D64" s="41"/>
      <c r="E64" s="41"/>
      <c r="F64" s="41"/>
      <c r="G64" s="48"/>
      <c r="H64" s="41"/>
      <c r="I64" s="41"/>
      <c r="J64" s="41"/>
      <c r="K64" s="41"/>
    </row>
    <row r="65" spans="1:11" x14ac:dyDescent="0.3">
      <c r="A65" s="49"/>
      <c r="B65" s="49"/>
      <c r="C65" s="41"/>
      <c r="D65" s="41"/>
      <c r="E65" s="41"/>
      <c r="F65" s="41"/>
      <c r="G65" s="48"/>
      <c r="H65" s="41"/>
      <c r="I65" s="41"/>
      <c r="J65" s="41"/>
      <c r="K65" s="41"/>
    </row>
    <row r="66" spans="1:11" x14ac:dyDescent="0.3">
      <c r="A66" s="49"/>
      <c r="B66" s="49"/>
      <c r="C66" s="41"/>
      <c r="D66" s="41"/>
      <c r="E66" s="41"/>
      <c r="F66" s="41"/>
      <c r="G66" s="48"/>
      <c r="H66" s="41"/>
      <c r="I66" s="41"/>
      <c r="J66" s="41"/>
      <c r="K66" s="41"/>
    </row>
    <row r="67" spans="1:11" x14ac:dyDescent="0.3">
      <c r="A67" s="49"/>
      <c r="B67" s="49"/>
      <c r="C67" s="41"/>
      <c r="D67" s="41"/>
      <c r="E67" s="41"/>
      <c r="F67" s="41"/>
      <c r="G67" s="48"/>
      <c r="H67" s="41"/>
      <c r="I67" s="41"/>
      <c r="J67" s="41"/>
      <c r="K67" s="41"/>
    </row>
    <row r="68" spans="1:11" x14ac:dyDescent="0.3">
      <c r="A68" s="49"/>
      <c r="B68" s="49"/>
      <c r="C68" s="41"/>
      <c r="D68" s="41"/>
      <c r="E68" s="41"/>
      <c r="F68" s="41"/>
      <c r="G68" s="48"/>
      <c r="H68" s="41"/>
      <c r="I68" s="41"/>
      <c r="J68" s="41"/>
      <c r="K68" s="41"/>
    </row>
    <row r="69" spans="1:11" x14ac:dyDescent="0.3">
      <c r="A69" s="49"/>
      <c r="B69" s="49"/>
      <c r="C69" s="41"/>
      <c r="D69" s="41"/>
      <c r="E69" s="41"/>
      <c r="F69" s="41"/>
      <c r="G69" s="48"/>
      <c r="H69" s="41"/>
      <c r="I69" s="41"/>
      <c r="J69" s="41"/>
      <c r="K69" s="41"/>
    </row>
    <row r="70" spans="1:11" x14ac:dyDescent="0.3">
      <c r="A70" s="49"/>
      <c r="B70" s="49"/>
      <c r="C70" s="41"/>
      <c r="D70" s="41"/>
      <c r="E70" s="41"/>
      <c r="F70" s="41"/>
      <c r="G70" s="48"/>
      <c r="H70" s="41"/>
      <c r="I70" s="41"/>
      <c r="J70" s="41"/>
      <c r="K70" s="41"/>
    </row>
    <row r="71" spans="1:11" x14ac:dyDescent="0.3">
      <c r="A71" s="49"/>
      <c r="B71" s="49"/>
      <c r="C71" s="41"/>
      <c r="D71" s="41"/>
      <c r="E71" s="41"/>
      <c r="F71" s="41"/>
      <c r="G71" s="48"/>
      <c r="H71" s="41"/>
      <c r="I71" s="41"/>
      <c r="J71" s="41"/>
      <c r="K71" s="41"/>
    </row>
    <row r="72" spans="1:11" x14ac:dyDescent="0.3">
      <c r="A72" s="49"/>
      <c r="B72" s="49"/>
      <c r="C72" s="41"/>
      <c r="D72" s="41"/>
      <c r="E72" s="41"/>
      <c r="F72" s="41"/>
      <c r="G72" s="48"/>
      <c r="H72" s="41"/>
      <c r="I72" s="41"/>
      <c r="J72" s="41"/>
      <c r="K72" s="41"/>
    </row>
    <row r="73" spans="1:11" x14ac:dyDescent="0.3">
      <c r="A73" s="49"/>
      <c r="B73" s="49"/>
      <c r="C73" s="41"/>
      <c r="D73" s="41"/>
      <c r="E73" s="41"/>
      <c r="F73" s="41"/>
      <c r="G73" s="48"/>
      <c r="H73" s="41"/>
      <c r="I73" s="41"/>
      <c r="J73" s="41"/>
      <c r="K73" s="41"/>
    </row>
    <row r="74" spans="1:11" x14ac:dyDescent="0.3">
      <c r="A74" s="49"/>
      <c r="B74" s="49"/>
      <c r="C74" s="41"/>
      <c r="D74" s="41"/>
      <c r="E74" s="41"/>
      <c r="F74" s="41"/>
      <c r="G74" s="48"/>
      <c r="H74" s="41"/>
      <c r="I74" s="41"/>
      <c r="J74" s="41"/>
      <c r="K74" s="41"/>
    </row>
    <row r="75" spans="1:11" x14ac:dyDescent="0.3">
      <c r="A75" s="49"/>
      <c r="B75" s="49"/>
      <c r="C75" s="41"/>
      <c r="D75" s="41"/>
      <c r="E75" s="41"/>
      <c r="F75" s="41"/>
      <c r="G75" s="48"/>
      <c r="H75" s="41"/>
      <c r="I75" s="41"/>
      <c r="J75" s="41"/>
      <c r="K75" s="41"/>
    </row>
  </sheetData>
  <mergeCells count="1">
    <mergeCell ref="A1:B1"/>
  </mergeCells>
  <phoneticPr fontId="21" type="noConversion"/>
  <dataValidations count="1">
    <dataValidation type="list" allowBlank="1" showErrorMessage="1" sqref="D2 G2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68"/>
  <sheetViews>
    <sheetView zoomScale="85" zoomScaleNormal="85" workbookViewId="0">
      <selection activeCell="C7" sqref="C7"/>
    </sheetView>
  </sheetViews>
  <sheetFormatPr defaultColWidth="14.44140625" defaultRowHeight="15" customHeight="1" x14ac:dyDescent="0.3"/>
  <cols>
    <col min="1" max="1" width="8.6640625" customWidth="1"/>
    <col min="2" max="2" width="9.109375" customWidth="1"/>
    <col min="3" max="3" width="55.6640625" customWidth="1"/>
    <col min="4" max="4" width="68.33203125" customWidth="1"/>
    <col min="5" max="5" width="6.44140625" customWidth="1"/>
    <col min="6" max="6" width="24.5546875" customWidth="1"/>
    <col min="7" max="35" width="8.6640625" customWidth="1"/>
  </cols>
  <sheetData>
    <row r="1" spans="1:35" ht="16.2" thickBot="1" x14ac:dyDescent="0.35">
      <c r="A1" s="103" t="s">
        <v>0</v>
      </c>
      <c r="B1" s="104"/>
      <c r="C1" s="1"/>
      <c r="D1" s="3"/>
      <c r="E1" s="2"/>
      <c r="F1" s="27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ht="14.4" x14ac:dyDescent="0.3">
      <c r="A2" s="105"/>
      <c r="B2" s="106"/>
      <c r="C2" s="111"/>
      <c r="D2" s="5"/>
      <c r="E2" s="4"/>
      <c r="F2" s="6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ht="14.4" x14ac:dyDescent="0.3">
      <c r="A3" s="107"/>
      <c r="B3" s="108"/>
      <c r="C3" s="112"/>
      <c r="D3" s="5"/>
      <c r="E3" s="4"/>
      <c r="F3" s="7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thickBot="1" x14ac:dyDescent="0.35">
      <c r="A4" s="109"/>
      <c r="B4" s="110"/>
      <c r="C4" s="113"/>
      <c r="D4" s="9"/>
      <c r="E4" s="8"/>
      <c r="F4" s="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</row>
    <row r="5" spans="1:35" ht="25.5" customHeight="1" thickBot="1" x14ac:dyDescent="0.35">
      <c r="A5" s="10"/>
      <c r="B5" s="11"/>
      <c r="C5" s="10"/>
      <c r="D5" s="13"/>
      <c r="E5" s="12"/>
      <c r="F5" s="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1:35" s="60" customFormat="1" ht="60" customHeight="1" thickBot="1" x14ac:dyDescent="0.35">
      <c r="A6" s="56" t="s">
        <v>59</v>
      </c>
      <c r="B6" s="14" t="s">
        <v>1</v>
      </c>
      <c r="C6" s="57" t="s">
        <v>3</v>
      </c>
      <c r="D6" s="14" t="s">
        <v>4</v>
      </c>
      <c r="E6" s="14" t="s">
        <v>2</v>
      </c>
      <c r="F6" s="58" t="s">
        <v>8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</row>
    <row r="7" spans="1:35" ht="21.75" customHeight="1" thickTop="1" thickBot="1" x14ac:dyDescent="0.35">
      <c r="A7" s="18">
        <v>3</v>
      </c>
      <c r="B7" s="19"/>
      <c r="C7" s="20" t="s">
        <v>28</v>
      </c>
      <c r="D7" s="22"/>
      <c r="E7" s="21"/>
      <c r="F7" s="23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35" ht="27" customHeight="1" thickBot="1" x14ac:dyDescent="0.35">
      <c r="A8" s="29"/>
      <c r="B8" s="40" t="s">
        <v>30</v>
      </c>
      <c r="C8" s="24" t="s">
        <v>42</v>
      </c>
      <c r="D8" s="26"/>
      <c r="E8" s="25">
        <v>7</v>
      </c>
      <c r="F8" s="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35" ht="109.2" x14ac:dyDescent="0.3">
      <c r="A9" s="32"/>
      <c r="B9" s="33">
        <f t="shared" ref="B9:B10" si="0">ROW(A1)</f>
        <v>1</v>
      </c>
      <c r="C9" s="39" t="s">
        <v>23</v>
      </c>
      <c r="D9" s="34"/>
      <c r="E9" s="35"/>
      <c r="F9" s="36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301.2" customHeight="1" x14ac:dyDescent="0.3">
      <c r="A10" s="32"/>
      <c r="B10" s="33">
        <f t="shared" si="0"/>
        <v>2</v>
      </c>
      <c r="C10" s="39" t="s">
        <v>38</v>
      </c>
      <c r="D10" s="37"/>
      <c r="E10" s="38"/>
      <c r="F10" s="36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1:35" ht="409.6" x14ac:dyDescent="0.3">
      <c r="A11" s="32"/>
      <c r="B11" s="33">
        <v>3</v>
      </c>
      <c r="C11" s="73" t="s">
        <v>49</v>
      </c>
      <c r="D11" s="37"/>
      <c r="E11" s="38"/>
      <c r="F11" s="3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1:35" ht="72.75" customHeight="1" x14ac:dyDescent="0.3">
      <c r="A12" s="32"/>
      <c r="B12" s="33">
        <v>4</v>
      </c>
      <c r="C12" s="39" t="s">
        <v>10</v>
      </c>
      <c r="D12" s="37"/>
      <c r="E12" s="38"/>
      <c r="F12" s="36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5" ht="14.4" x14ac:dyDescent="0.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spans="1:35" ht="14.4" x14ac:dyDescent="0.3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35" ht="14.4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35" ht="14.4" x14ac:dyDescent="0.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 ht="14.4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 ht="14.4" x14ac:dyDescent="0.3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ht="14.4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ht="14.4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ht="14.4" x14ac:dyDescent="0.3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ht="14.4" x14ac:dyDescent="0.3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14.4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4.4" x14ac:dyDescent="0.3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4.4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4.4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14.4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14.4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4.4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14.4" x14ac:dyDescent="0.3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14.4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14.4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14.4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14.4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14.4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14.4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14.4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14.4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14.4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14.4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14.4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14.4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14.4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14.4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14.4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14.4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14.4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14.4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14.4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14.4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ht="14.4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ht="14.4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ht="14.4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ht="14.4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ht="14.4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ht="14.4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ht="14.4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ht="14.4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ht="14.4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ht="14.4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ht="14.4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ht="14.4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ht="14.4" x14ac:dyDescent="0.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ht="14.4" x14ac:dyDescent="0.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2:27" ht="14.4" x14ac:dyDescent="0.3">
      <c r="B65" s="30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2:27" ht="14.4" x14ac:dyDescent="0.3">
      <c r="B66" s="30"/>
    </row>
    <row r="67" spans="2:27" ht="14.4" x14ac:dyDescent="0.3">
      <c r="B67" s="30"/>
    </row>
    <row r="68" spans="2:27" ht="14.4" x14ac:dyDescent="0.3">
      <c r="B68" s="30"/>
    </row>
  </sheetData>
  <mergeCells count="3">
    <mergeCell ref="A1:B1"/>
    <mergeCell ref="A2:B4"/>
    <mergeCell ref="C2:C4"/>
  </mergeCells>
  <dataValidations disablePrompts="1" count="1">
    <dataValidation type="list" allowBlank="1" showErrorMessage="1" sqref="E1" xr:uid="{00000000-0002-0000-0100-000000000000}">
      <formula1>$A$1:$A$5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77"/>
  <sheetViews>
    <sheetView zoomScale="85" zoomScaleNormal="85" workbookViewId="0">
      <selection activeCell="C7" sqref="C7"/>
    </sheetView>
  </sheetViews>
  <sheetFormatPr defaultColWidth="14.44140625" defaultRowHeight="14.4" x14ac:dyDescent="0.3"/>
  <cols>
    <col min="1" max="1" width="8.6640625" customWidth="1"/>
    <col min="2" max="2" width="9.109375" customWidth="1"/>
    <col min="3" max="3" width="55.6640625" customWidth="1"/>
    <col min="4" max="4" width="68.33203125" customWidth="1"/>
    <col min="5" max="5" width="6.44140625" customWidth="1"/>
    <col min="6" max="6" width="24.5546875" customWidth="1"/>
    <col min="7" max="35" width="8.6640625" customWidth="1"/>
  </cols>
  <sheetData>
    <row r="1" spans="1:35" ht="16.2" thickBot="1" x14ac:dyDescent="0.35">
      <c r="A1" s="103" t="s">
        <v>0</v>
      </c>
      <c r="B1" s="104"/>
      <c r="C1" s="1"/>
      <c r="D1" s="3"/>
      <c r="E1" s="2"/>
      <c r="F1" s="27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x14ac:dyDescent="0.3">
      <c r="A2" s="105"/>
      <c r="B2" s="106"/>
      <c r="C2" s="111"/>
      <c r="D2" s="5"/>
      <c r="E2" s="4"/>
      <c r="F2" s="6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x14ac:dyDescent="0.3">
      <c r="A3" s="107"/>
      <c r="B3" s="108"/>
      <c r="C3" s="112"/>
      <c r="D3" s="5"/>
      <c r="E3" s="4"/>
      <c r="F3" s="7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ht="15" thickBot="1" x14ac:dyDescent="0.35">
      <c r="A4" s="109"/>
      <c r="B4" s="110"/>
      <c r="C4" s="113"/>
      <c r="D4" s="9"/>
      <c r="E4" s="8"/>
      <c r="F4" s="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</row>
    <row r="5" spans="1:35" ht="25.5" customHeight="1" thickBot="1" x14ac:dyDescent="0.35">
      <c r="A5" s="10"/>
      <c r="B5" s="11"/>
      <c r="C5" s="10"/>
      <c r="D5" s="13"/>
      <c r="E5" s="12"/>
      <c r="F5" s="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1:35" ht="60" customHeight="1" thickBot="1" x14ac:dyDescent="0.35">
      <c r="A6" s="56" t="s">
        <v>59</v>
      </c>
      <c r="B6" s="14" t="s">
        <v>1</v>
      </c>
      <c r="C6" s="15" t="s">
        <v>3</v>
      </c>
      <c r="D6" s="16" t="s">
        <v>4</v>
      </c>
      <c r="E6" s="16" t="s">
        <v>2</v>
      </c>
      <c r="F6" s="17" t="s">
        <v>8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ht="21.75" customHeight="1" thickTop="1" thickBot="1" x14ac:dyDescent="0.35">
      <c r="A7" s="18">
        <v>3</v>
      </c>
      <c r="B7" s="19"/>
      <c r="C7" s="20" t="s">
        <v>28</v>
      </c>
      <c r="D7" s="22"/>
      <c r="E7" s="21"/>
      <c r="F7" s="23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35" ht="30" customHeight="1" thickBot="1" x14ac:dyDescent="0.35">
      <c r="A8" s="29"/>
      <c r="B8" s="40" t="s">
        <v>31</v>
      </c>
      <c r="C8" s="24" t="s">
        <v>43</v>
      </c>
      <c r="D8" s="26"/>
      <c r="E8" s="25">
        <v>4</v>
      </c>
      <c r="F8" s="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35" ht="117.6" customHeight="1" x14ac:dyDescent="0.3">
      <c r="A9" s="32"/>
      <c r="B9" s="33">
        <f t="shared" ref="B9:B10" si="0">ROW(A1)</f>
        <v>1</v>
      </c>
      <c r="C9" s="31" t="s">
        <v>9</v>
      </c>
      <c r="D9" s="34"/>
      <c r="E9" s="35"/>
      <c r="F9" s="36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273" customHeight="1" x14ac:dyDescent="0.3">
      <c r="A10" s="32"/>
      <c r="B10" s="33">
        <f t="shared" si="0"/>
        <v>2</v>
      </c>
      <c r="C10" s="31" t="s">
        <v>39</v>
      </c>
      <c r="D10" s="37"/>
      <c r="E10" s="38"/>
      <c r="F10" s="36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1:35" ht="409.5" customHeight="1" x14ac:dyDescent="0.3">
      <c r="A11" s="32"/>
      <c r="B11" s="33">
        <v>3</v>
      </c>
      <c r="C11" s="74" t="s">
        <v>50</v>
      </c>
      <c r="D11" s="37"/>
      <c r="E11" s="38"/>
      <c r="F11" s="3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1:35" ht="72.75" customHeight="1" x14ac:dyDescent="0.3">
      <c r="A12" s="32"/>
      <c r="B12" s="33">
        <v>4</v>
      </c>
      <c r="C12" s="31" t="s">
        <v>10</v>
      </c>
      <c r="D12" s="37"/>
      <c r="E12" s="38"/>
      <c r="F12" s="36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5" x14ac:dyDescent="0.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spans="1:35" x14ac:dyDescent="0.3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35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35" x14ac:dyDescent="0.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 x14ac:dyDescent="0.3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x14ac:dyDescent="0.3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x14ac:dyDescent="0.3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x14ac:dyDescent="0.3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x14ac:dyDescent="0.3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x14ac:dyDescent="0.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x14ac:dyDescent="0.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2:27" x14ac:dyDescent="0.3">
      <c r="B65" s="30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2:27" x14ac:dyDescent="0.3">
      <c r="B66" s="30"/>
    </row>
    <row r="67" spans="2:27" x14ac:dyDescent="0.3">
      <c r="B67" s="30"/>
    </row>
    <row r="68" spans="2:27" x14ac:dyDescent="0.3">
      <c r="B68" s="30"/>
    </row>
    <row r="69" spans="2:27" ht="15" customHeight="1" x14ac:dyDescent="0.3"/>
    <row r="70" spans="2:27" ht="15" customHeight="1" x14ac:dyDescent="0.3"/>
    <row r="71" spans="2:27" ht="15" customHeight="1" x14ac:dyDescent="0.3"/>
    <row r="72" spans="2:27" ht="15" customHeight="1" x14ac:dyDescent="0.3"/>
    <row r="73" spans="2:27" ht="15" customHeight="1" x14ac:dyDescent="0.3"/>
    <row r="74" spans="2:27" ht="15" customHeight="1" x14ac:dyDescent="0.3"/>
    <row r="75" spans="2:27" ht="15" customHeight="1" x14ac:dyDescent="0.3"/>
    <row r="76" spans="2:27" ht="15" customHeight="1" x14ac:dyDescent="0.3"/>
    <row r="77" spans="2:27" ht="15" customHeight="1" x14ac:dyDescent="0.3"/>
  </sheetData>
  <mergeCells count="3">
    <mergeCell ref="A1:B1"/>
    <mergeCell ref="A2:B4"/>
    <mergeCell ref="C2:C4"/>
  </mergeCells>
  <dataValidations disablePrompts="1" count="1">
    <dataValidation type="list" allowBlank="1" showErrorMessage="1" sqref="E1" xr:uid="{00000000-0002-0000-0200-000000000000}">
      <formula1>$A$1:$A$5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77"/>
  <sheetViews>
    <sheetView zoomScale="85" zoomScaleNormal="85" workbookViewId="0">
      <selection activeCell="C7" sqref="C7"/>
    </sheetView>
  </sheetViews>
  <sheetFormatPr defaultColWidth="14.44140625" defaultRowHeight="14.4" x14ac:dyDescent="0.3"/>
  <cols>
    <col min="1" max="1" width="8.6640625" customWidth="1"/>
    <col min="2" max="2" width="9.109375" customWidth="1"/>
    <col min="3" max="3" width="55.6640625" customWidth="1"/>
    <col min="4" max="4" width="68.33203125" customWidth="1"/>
    <col min="5" max="5" width="6.44140625" customWidth="1"/>
    <col min="6" max="6" width="24.5546875" customWidth="1"/>
    <col min="7" max="35" width="8.6640625" customWidth="1"/>
  </cols>
  <sheetData>
    <row r="1" spans="1:35" ht="16.2" thickBot="1" x14ac:dyDescent="0.35">
      <c r="A1" s="103" t="s">
        <v>0</v>
      </c>
      <c r="B1" s="104"/>
      <c r="C1" s="1"/>
      <c r="D1" s="3"/>
      <c r="E1" s="2"/>
      <c r="F1" s="27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x14ac:dyDescent="0.3">
      <c r="A2" s="105"/>
      <c r="B2" s="106"/>
      <c r="C2" s="111"/>
      <c r="D2" s="5"/>
      <c r="E2" s="4"/>
      <c r="F2" s="6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x14ac:dyDescent="0.3">
      <c r="A3" s="107"/>
      <c r="B3" s="108"/>
      <c r="C3" s="112"/>
      <c r="D3" s="5"/>
      <c r="E3" s="4"/>
      <c r="F3" s="7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ht="15" thickBot="1" x14ac:dyDescent="0.35">
      <c r="A4" s="109"/>
      <c r="B4" s="110"/>
      <c r="C4" s="113"/>
      <c r="D4" s="9"/>
      <c r="E4" s="8"/>
      <c r="F4" s="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</row>
    <row r="5" spans="1:35" ht="25.5" customHeight="1" thickBot="1" x14ac:dyDescent="0.35">
      <c r="A5" s="10"/>
      <c r="B5" s="11"/>
      <c r="C5" s="10"/>
      <c r="D5" s="13"/>
      <c r="E5" s="12"/>
      <c r="F5" s="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1:35" ht="60" customHeight="1" thickBot="1" x14ac:dyDescent="0.35">
      <c r="A6" s="56" t="s">
        <v>59</v>
      </c>
      <c r="B6" s="14" t="s">
        <v>1</v>
      </c>
      <c r="C6" s="15" t="s">
        <v>3</v>
      </c>
      <c r="D6" s="16" t="s">
        <v>4</v>
      </c>
      <c r="E6" s="16" t="s">
        <v>2</v>
      </c>
      <c r="F6" s="17" t="s">
        <v>8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ht="21.75" customHeight="1" thickTop="1" thickBot="1" x14ac:dyDescent="0.35">
      <c r="A7" s="18">
        <v>3</v>
      </c>
      <c r="B7" s="19"/>
      <c r="C7" s="20" t="s">
        <v>28</v>
      </c>
      <c r="D7" s="22"/>
      <c r="E7" s="21"/>
      <c r="F7" s="23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35" ht="30" customHeight="1" thickBot="1" x14ac:dyDescent="0.35">
      <c r="A8" s="29"/>
      <c r="B8" s="40" t="s">
        <v>32</v>
      </c>
      <c r="C8" s="24" t="s">
        <v>44</v>
      </c>
      <c r="D8" s="26"/>
      <c r="E8" s="25">
        <v>17</v>
      </c>
      <c r="F8" s="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35" ht="135.6" customHeight="1" x14ac:dyDescent="0.3">
      <c r="A9" s="32"/>
      <c r="B9" s="33">
        <f t="shared" ref="B9:B10" si="0">ROW(A1)</f>
        <v>1</v>
      </c>
      <c r="C9" s="31" t="s">
        <v>9</v>
      </c>
      <c r="D9" s="34"/>
      <c r="E9" s="35"/>
      <c r="F9" s="36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290.39999999999998" customHeight="1" x14ac:dyDescent="0.3">
      <c r="A10" s="32"/>
      <c r="B10" s="33">
        <f t="shared" si="0"/>
        <v>2</v>
      </c>
      <c r="C10" s="31" t="s">
        <v>40</v>
      </c>
      <c r="D10" s="37"/>
      <c r="E10" s="38"/>
      <c r="F10" s="36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1:35" ht="409.5" customHeight="1" x14ac:dyDescent="0.3">
      <c r="A11" s="32"/>
      <c r="B11" s="33">
        <v>3</v>
      </c>
      <c r="C11" s="74" t="s">
        <v>51</v>
      </c>
      <c r="D11" s="37"/>
      <c r="E11" s="38"/>
      <c r="F11" s="3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1:35" ht="72.75" customHeight="1" x14ac:dyDescent="0.3">
      <c r="A12" s="32"/>
      <c r="B12" s="33">
        <v>4</v>
      </c>
      <c r="C12" s="31" t="s">
        <v>10</v>
      </c>
      <c r="D12" s="37"/>
      <c r="E12" s="38"/>
      <c r="F12" s="36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5" x14ac:dyDescent="0.3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spans="1:35" x14ac:dyDescent="0.3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35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35" x14ac:dyDescent="0.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 x14ac:dyDescent="0.3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x14ac:dyDescent="0.3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x14ac:dyDescent="0.3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x14ac:dyDescent="0.3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x14ac:dyDescent="0.3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x14ac:dyDescent="0.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x14ac:dyDescent="0.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2:27" x14ac:dyDescent="0.3">
      <c r="B65" s="30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2:27" x14ac:dyDescent="0.3">
      <c r="B66" s="30"/>
    </row>
    <row r="67" spans="2:27" x14ac:dyDescent="0.3">
      <c r="B67" s="30"/>
    </row>
    <row r="68" spans="2:27" x14ac:dyDescent="0.3">
      <c r="B68" s="30"/>
    </row>
    <row r="69" spans="2:27" ht="15" customHeight="1" x14ac:dyDescent="0.3"/>
    <row r="70" spans="2:27" ht="15" customHeight="1" x14ac:dyDescent="0.3"/>
    <row r="71" spans="2:27" ht="15" customHeight="1" x14ac:dyDescent="0.3"/>
    <row r="72" spans="2:27" ht="15" customHeight="1" x14ac:dyDescent="0.3"/>
    <row r="73" spans="2:27" ht="15" customHeight="1" x14ac:dyDescent="0.3"/>
    <row r="74" spans="2:27" ht="15" customHeight="1" x14ac:dyDescent="0.3"/>
    <row r="75" spans="2:27" ht="15" customHeight="1" x14ac:dyDescent="0.3"/>
    <row r="76" spans="2:27" ht="15" customHeight="1" x14ac:dyDescent="0.3"/>
    <row r="77" spans="2:27" ht="15" customHeight="1" x14ac:dyDescent="0.3"/>
  </sheetData>
  <mergeCells count="3">
    <mergeCell ref="A1:B1"/>
    <mergeCell ref="A2:B4"/>
    <mergeCell ref="C2:C4"/>
  </mergeCells>
  <dataValidations count="1">
    <dataValidation type="list" allowBlank="1" showErrorMessage="1" sqref="E1" xr:uid="{00000000-0002-0000-0300-000000000000}">
      <formula1>$A$1:$A$5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78"/>
  <sheetViews>
    <sheetView topLeftCell="A4" zoomScale="85" zoomScaleNormal="85" workbookViewId="0">
      <selection activeCell="C7" sqref="C7"/>
    </sheetView>
  </sheetViews>
  <sheetFormatPr defaultColWidth="14.44140625" defaultRowHeight="14.4" x14ac:dyDescent="0.3"/>
  <cols>
    <col min="1" max="1" width="8.6640625" customWidth="1"/>
    <col min="2" max="2" width="9.109375" customWidth="1"/>
    <col min="3" max="3" width="55.6640625" customWidth="1"/>
    <col min="4" max="4" width="68.33203125" customWidth="1"/>
    <col min="5" max="5" width="6.44140625" customWidth="1"/>
    <col min="6" max="6" width="24.5546875" customWidth="1"/>
    <col min="7" max="35" width="8.6640625" customWidth="1"/>
  </cols>
  <sheetData>
    <row r="1" spans="1:35" ht="51" customHeight="1" thickBot="1" x14ac:dyDescent="0.35">
      <c r="A1" s="103" t="s">
        <v>0</v>
      </c>
      <c r="B1" s="104"/>
      <c r="C1" s="1"/>
      <c r="D1" s="3"/>
      <c r="E1" s="2"/>
      <c r="F1" s="27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ht="30" customHeight="1" x14ac:dyDescent="0.3">
      <c r="A2" s="105"/>
      <c r="B2" s="106"/>
      <c r="C2" s="111"/>
      <c r="D2" s="5"/>
      <c r="E2" s="4"/>
      <c r="F2" s="6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ht="30" customHeight="1" x14ac:dyDescent="0.3">
      <c r="A3" s="107"/>
      <c r="B3" s="108"/>
      <c r="C3" s="112"/>
      <c r="D3" s="5"/>
      <c r="E3" s="4"/>
      <c r="F3" s="7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ht="30" customHeight="1" thickBot="1" x14ac:dyDescent="0.35">
      <c r="A4" s="109"/>
      <c r="B4" s="110"/>
      <c r="C4" s="113"/>
      <c r="D4" s="9"/>
      <c r="E4" s="8"/>
      <c r="F4" s="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</row>
    <row r="5" spans="1:35" ht="25.5" customHeight="1" thickBot="1" x14ac:dyDescent="0.35">
      <c r="A5" s="10"/>
      <c r="B5" s="11"/>
      <c r="C5" s="10"/>
      <c r="D5" s="13"/>
      <c r="E5" s="12"/>
      <c r="F5" s="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1:35" ht="60" customHeight="1" thickBot="1" x14ac:dyDescent="0.35">
      <c r="A6" s="56" t="s">
        <v>59</v>
      </c>
      <c r="B6" s="14" t="s">
        <v>1</v>
      </c>
      <c r="C6" s="15" t="s">
        <v>3</v>
      </c>
      <c r="D6" s="16" t="s">
        <v>4</v>
      </c>
      <c r="E6" s="16" t="s">
        <v>2</v>
      </c>
      <c r="F6" s="61" t="s">
        <v>8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ht="21.75" customHeight="1" thickTop="1" thickBot="1" x14ac:dyDescent="0.35">
      <c r="A7" s="18">
        <v>3</v>
      </c>
      <c r="B7" s="19"/>
      <c r="C7" s="20" t="s">
        <v>28</v>
      </c>
      <c r="D7" s="22"/>
      <c r="E7" s="21"/>
      <c r="F7" s="23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35" ht="31.95" customHeight="1" thickBot="1" x14ac:dyDescent="0.35">
      <c r="A8" s="29"/>
      <c r="B8" s="40" t="s">
        <v>33</v>
      </c>
      <c r="C8" s="24" t="s">
        <v>45</v>
      </c>
      <c r="D8" s="26"/>
      <c r="E8" s="25">
        <v>2</v>
      </c>
      <c r="F8" s="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35" ht="123.6" customHeight="1" x14ac:dyDescent="0.3">
      <c r="A9" s="32"/>
      <c r="B9" s="33">
        <f t="shared" ref="B9:B10" si="0">ROW(A1)</f>
        <v>1</v>
      </c>
      <c r="C9" s="31" t="s">
        <v>9</v>
      </c>
      <c r="D9" s="34"/>
      <c r="E9" s="35"/>
      <c r="F9" s="36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257.39999999999998" customHeight="1" x14ac:dyDescent="0.3">
      <c r="A10" s="32"/>
      <c r="B10" s="33">
        <f t="shared" si="0"/>
        <v>2</v>
      </c>
      <c r="C10" s="31" t="s">
        <v>17</v>
      </c>
      <c r="D10" s="37"/>
      <c r="E10" s="38"/>
      <c r="F10" s="36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1:35" ht="409.5" customHeight="1" x14ac:dyDescent="0.3">
      <c r="A11" s="32"/>
      <c r="B11" s="118">
        <v>3</v>
      </c>
      <c r="C11" s="120" t="s">
        <v>52</v>
      </c>
      <c r="D11" s="114"/>
      <c r="E11" s="116"/>
      <c r="F11" s="3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1:35" ht="234.6" customHeight="1" x14ac:dyDescent="0.3">
      <c r="A12" s="32"/>
      <c r="B12" s="119"/>
      <c r="C12" s="121"/>
      <c r="D12" s="115"/>
      <c r="E12" s="117"/>
      <c r="F12" s="36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5" ht="39" customHeight="1" x14ac:dyDescent="0.3">
      <c r="A13" s="32"/>
      <c r="B13" s="33">
        <v>4</v>
      </c>
      <c r="C13" s="31" t="s">
        <v>41</v>
      </c>
      <c r="D13" s="37"/>
      <c r="E13" s="38"/>
      <c r="F13" s="36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spans="1:35" x14ac:dyDescent="0.3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35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35" x14ac:dyDescent="0.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 x14ac:dyDescent="0.3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x14ac:dyDescent="0.3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x14ac:dyDescent="0.3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x14ac:dyDescent="0.3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x14ac:dyDescent="0.3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x14ac:dyDescent="0.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x14ac:dyDescent="0.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x14ac:dyDescent="0.3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x14ac:dyDescent="0.3">
      <c r="B66" s="30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x14ac:dyDescent="0.3">
      <c r="B67" s="30"/>
    </row>
    <row r="68" spans="1:27" x14ac:dyDescent="0.3">
      <c r="B68" s="30"/>
    </row>
    <row r="69" spans="1:27" x14ac:dyDescent="0.3">
      <c r="B69" s="30"/>
    </row>
    <row r="70" spans="1:27" ht="15" customHeight="1" x14ac:dyDescent="0.3"/>
    <row r="71" spans="1:27" ht="15" customHeight="1" x14ac:dyDescent="0.3"/>
    <row r="72" spans="1:27" ht="15" customHeight="1" x14ac:dyDescent="0.3"/>
    <row r="73" spans="1:27" ht="15" customHeight="1" x14ac:dyDescent="0.3"/>
    <row r="74" spans="1:27" ht="15" customHeight="1" x14ac:dyDescent="0.3"/>
    <row r="75" spans="1:27" ht="15" customHeight="1" x14ac:dyDescent="0.3"/>
    <row r="76" spans="1:27" ht="15" customHeight="1" x14ac:dyDescent="0.3"/>
    <row r="77" spans="1:27" ht="15" customHeight="1" x14ac:dyDescent="0.3"/>
    <row r="78" spans="1:27" ht="15" customHeight="1" x14ac:dyDescent="0.3"/>
  </sheetData>
  <mergeCells count="7">
    <mergeCell ref="D11:D12"/>
    <mergeCell ref="E11:E12"/>
    <mergeCell ref="A1:B1"/>
    <mergeCell ref="A2:B4"/>
    <mergeCell ref="C2:C4"/>
    <mergeCell ref="B11:B12"/>
    <mergeCell ref="C11:C12"/>
  </mergeCells>
  <dataValidations count="1">
    <dataValidation type="list" allowBlank="1" showErrorMessage="1" sqref="E1" xr:uid="{00000000-0002-0000-0400-000000000000}">
      <formula1>$A$1:$A$5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79"/>
  <sheetViews>
    <sheetView workbookViewId="0">
      <selection activeCell="C7" sqref="C7"/>
    </sheetView>
  </sheetViews>
  <sheetFormatPr defaultColWidth="14.44140625" defaultRowHeight="14.4" x14ac:dyDescent="0.3"/>
  <cols>
    <col min="1" max="1" width="8.6640625" customWidth="1"/>
    <col min="2" max="2" width="9.109375" customWidth="1"/>
    <col min="3" max="3" width="55.6640625" customWidth="1"/>
    <col min="4" max="4" width="68.33203125" customWidth="1"/>
    <col min="5" max="5" width="6.44140625" customWidth="1"/>
    <col min="6" max="6" width="24.5546875" customWidth="1"/>
    <col min="7" max="35" width="8.6640625" customWidth="1"/>
  </cols>
  <sheetData>
    <row r="1" spans="1:35" ht="51" customHeight="1" thickBot="1" x14ac:dyDescent="0.35">
      <c r="A1" s="103" t="s">
        <v>0</v>
      </c>
      <c r="B1" s="104"/>
      <c r="C1" s="1"/>
      <c r="D1" s="3"/>
      <c r="E1" s="2"/>
      <c r="F1" s="27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ht="30" customHeight="1" x14ac:dyDescent="0.3">
      <c r="A2" s="105"/>
      <c r="B2" s="106"/>
      <c r="C2" s="111"/>
      <c r="D2" s="5"/>
      <c r="E2" s="4"/>
      <c r="F2" s="6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ht="30" customHeight="1" x14ac:dyDescent="0.3">
      <c r="A3" s="107"/>
      <c r="B3" s="108"/>
      <c r="C3" s="112"/>
      <c r="D3" s="5"/>
      <c r="E3" s="4"/>
      <c r="F3" s="7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ht="30" customHeight="1" thickBot="1" x14ac:dyDescent="0.35">
      <c r="A4" s="109"/>
      <c r="B4" s="110"/>
      <c r="C4" s="113"/>
      <c r="D4" s="9"/>
      <c r="E4" s="8"/>
      <c r="F4" s="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</row>
    <row r="5" spans="1:35" ht="25.5" customHeight="1" thickBot="1" x14ac:dyDescent="0.35">
      <c r="A5" s="10"/>
      <c r="B5" s="11"/>
      <c r="C5" s="10"/>
      <c r="D5" s="13"/>
      <c r="E5" s="12"/>
      <c r="F5" s="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1:35" ht="60" customHeight="1" thickBot="1" x14ac:dyDescent="0.35">
      <c r="A6" s="56" t="s">
        <v>59</v>
      </c>
      <c r="B6" s="14" t="s">
        <v>1</v>
      </c>
      <c r="C6" s="15" t="s">
        <v>3</v>
      </c>
      <c r="D6" s="16" t="s">
        <v>4</v>
      </c>
      <c r="E6" s="16" t="s">
        <v>2</v>
      </c>
      <c r="F6" s="17" t="s">
        <v>8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ht="21.75" customHeight="1" thickTop="1" thickBot="1" x14ac:dyDescent="0.35">
      <c r="A7" s="18">
        <v>3</v>
      </c>
      <c r="B7" s="19"/>
      <c r="C7" s="20" t="s">
        <v>28</v>
      </c>
      <c r="D7" s="22"/>
      <c r="E7" s="21"/>
      <c r="F7" s="23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35" ht="42" customHeight="1" thickBot="1" x14ac:dyDescent="0.35">
      <c r="A8" s="29"/>
      <c r="B8" s="40" t="s">
        <v>34</v>
      </c>
      <c r="C8" s="24" t="s">
        <v>48</v>
      </c>
      <c r="D8" s="26"/>
      <c r="E8" s="25">
        <v>1</v>
      </c>
      <c r="F8" s="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35" ht="24.9" customHeight="1" x14ac:dyDescent="0.3">
      <c r="A9" s="32"/>
      <c r="B9" s="33">
        <f t="shared" ref="B9:B10" si="0">ROW(A1)</f>
        <v>1</v>
      </c>
      <c r="C9" s="31" t="s">
        <v>16</v>
      </c>
      <c r="D9" s="34"/>
      <c r="E9" s="35">
        <v>14</v>
      </c>
      <c r="F9" s="36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24.9" customHeight="1" x14ac:dyDescent="0.3">
      <c r="A10" s="32"/>
      <c r="B10" s="33">
        <f t="shared" si="0"/>
        <v>2</v>
      </c>
      <c r="C10" s="31" t="s">
        <v>11</v>
      </c>
      <c r="D10" s="37"/>
      <c r="E10" s="38">
        <v>7</v>
      </c>
      <c r="F10" s="36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1:35" ht="24.9" customHeight="1" x14ac:dyDescent="0.3">
      <c r="A11" s="32"/>
      <c r="B11" s="33">
        <v>3</v>
      </c>
      <c r="C11" s="31" t="s">
        <v>12</v>
      </c>
      <c r="D11" s="37"/>
      <c r="E11" s="38">
        <v>7</v>
      </c>
      <c r="F11" s="3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1:35" ht="24.9" customHeight="1" x14ac:dyDescent="0.3">
      <c r="A12" s="32"/>
      <c r="B12" s="33">
        <f t="shared" ref="B12:B13" si="1">ROW(A4)</f>
        <v>4</v>
      </c>
      <c r="C12" s="31" t="s">
        <v>13</v>
      </c>
      <c r="D12" s="34"/>
      <c r="E12" s="35">
        <v>2</v>
      </c>
      <c r="F12" s="36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5" ht="24.9" customHeight="1" x14ac:dyDescent="0.3">
      <c r="A13" s="32"/>
      <c r="B13" s="33">
        <f t="shared" si="1"/>
        <v>5</v>
      </c>
      <c r="C13" s="31" t="s">
        <v>15</v>
      </c>
      <c r="D13" s="37"/>
      <c r="E13" s="38">
        <v>28</v>
      </c>
      <c r="F13" s="36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spans="1:35" ht="24.9" customHeight="1" x14ac:dyDescent="0.3">
      <c r="A14" s="32"/>
      <c r="B14" s="33">
        <v>6</v>
      </c>
      <c r="C14" s="31" t="s">
        <v>14</v>
      </c>
      <c r="D14" s="37"/>
      <c r="E14" s="38">
        <v>4</v>
      </c>
      <c r="F14" s="36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spans="1:35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35" x14ac:dyDescent="0.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 x14ac:dyDescent="0.3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x14ac:dyDescent="0.3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x14ac:dyDescent="0.3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x14ac:dyDescent="0.3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x14ac:dyDescent="0.3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x14ac:dyDescent="0.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x14ac:dyDescent="0.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x14ac:dyDescent="0.3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x14ac:dyDescent="0.3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x14ac:dyDescent="0.3">
      <c r="B67" s="30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x14ac:dyDescent="0.3">
      <c r="B68" s="30"/>
    </row>
    <row r="69" spans="1:27" x14ac:dyDescent="0.3">
      <c r="B69" s="30"/>
    </row>
    <row r="70" spans="1:27" x14ac:dyDescent="0.3">
      <c r="B70" s="30"/>
    </row>
    <row r="71" spans="1:27" ht="15" customHeight="1" x14ac:dyDescent="0.3"/>
    <row r="72" spans="1:27" ht="15" customHeight="1" x14ac:dyDescent="0.3"/>
    <row r="73" spans="1:27" ht="15" customHeight="1" x14ac:dyDescent="0.3"/>
    <row r="74" spans="1:27" ht="15" customHeight="1" x14ac:dyDescent="0.3"/>
    <row r="75" spans="1:27" ht="15" customHeight="1" x14ac:dyDescent="0.3"/>
    <row r="76" spans="1:27" ht="15" customHeight="1" x14ac:dyDescent="0.3"/>
    <row r="77" spans="1:27" ht="15" customHeight="1" x14ac:dyDescent="0.3"/>
    <row r="78" spans="1:27" ht="15" customHeight="1" x14ac:dyDescent="0.3"/>
    <row r="79" spans="1:27" ht="15" customHeight="1" x14ac:dyDescent="0.3"/>
  </sheetData>
  <mergeCells count="3">
    <mergeCell ref="A1:B1"/>
    <mergeCell ref="A2:B4"/>
    <mergeCell ref="C2:C4"/>
  </mergeCells>
  <dataValidations disablePrompts="1" count="1">
    <dataValidation type="list" allowBlank="1" showErrorMessage="1" sqref="E1" xr:uid="{00000000-0002-0000-0500-000000000000}">
      <formula1>$A$1:$A$5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70"/>
  <sheetViews>
    <sheetView zoomScale="85" zoomScaleNormal="85" workbookViewId="0">
      <selection activeCell="C7" sqref="C7"/>
    </sheetView>
  </sheetViews>
  <sheetFormatPr defaultColWidth="14.44140625" defaultRowHeight="14.4" x14ac:dyDescent="0.3"/>
  <cols>
    <col min="1" max="1" width="8.6640625" customWidth="1"/>
    <col min="2" max="2" width="9.109375" customWidth="1"/>
    <col min="3" max="3" width="55.6640625" customWidth="1"/>
    <col min="4" max="4" width="68.33203125" customWidth="1"/>
    <col min="5" max="5" width="6.44140625" customWidth="1"/>
    <col min="6" max="6" width="24.5546875" customWidth="1"/>
    <col min="7" max="35" width="8.6640625" customWidth="1"/>
  </cols>
  <sheetData>
    <row r="1" spans="1:35" ht="51" customHeight="1" thickBot="1" x14ac:dyDescent="0.35">
      <c r="A1" s="103" t="s">
        <v>0</v>
      </c>
      <c r="B1" s="104"/>
      <c r="C1" s="1"/>
      <c r="D1" s="3"/>
      <c r="E1" s="2"/>
      <c r="F1" s="27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ht="30" customHeight="1" x14ac:dyDescent="0.3">
      <c r="A2" s="105"/>
      <c r="B2" s="106"/>
      <c r="C2" s="111"/>
      <c r="D2" s="5"/>
      <c r="E2" s="4"/>
      <c r="F2" s="6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ht="30" customHeight="1" x14ac:dyDescent="0.3">
      <c r="A3" s="107"/>
      <c r="B3" s="108"/>
      <c r="C3" s="112"/>
      <c r="D3" s="5"/>
      <c r="E3" s="4"/>
      <c r="F3" s="7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ht="30" customHeight="1" thickBot="1" x14ac:dyDescent="0.35">
      <c r="A4" s="109"/>
      <c r="B4" s="110"/>
      <c r="C4" s="113"/>
      <c r="D4" s="9"/>
      <c r="E4" s="8"/>
      <c r="F4" s="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</row>
    <row r="5" spans="1:35" ht="25.5" customHeight="1" thickBot="1" x14ac:dyDescent="0.35">
      <c r="A5" s="10"/>
      <c r="B5" s="11"/>
      <c r="C5" s="10"/>
      <c r="D5" s="13"/>
      <c r="E5" s="12"/>
      <c r="F5" s="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1:35" ht="60" customHeight="1" thickBot="1" x14ac:dyDescent="0.35">
      <c r="A6" s="56" t="s">
        <v>59</v>
      </c>
      <c r="B6" s="14" t="s">
        <v>1</v>
      </c>
      <c r="C6" s="15" t="s">
        <v>3</v>
      </c>
      <c r="D6" s="16" t="s">
        <v>4</v>
      </c>
      <c r="E6" s="16" t="s">
        <v>2</v>
      </c>
      <c r="F6" s="17" t="s">
        <v>8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ht="21.75" customHeight="1" thickTop="1" thickBot="1" x14ac:dyDescent="0.35">
      <c r="A7" s="18">
        <v>3</v>
      </c>
      <c r="B7" s="19"/>
      <c r="C7" s="20" t="s">
        <v>28</v>
      </c>
      <c r="D7" s="22"/>
      <c r="E7" s="21"/>
      <c r="F7" s="23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35" ht="45.6" customHeight="1" thickBot="1" x14ac:dyDescent="0.35">
      <c r="A8" s="29"/>
      <c r="B8" s="40" t="s">
        <v>35</v>
      </c>
      <c r="C8" s="24" t="s">
        <v>46</v>
      </c>
      <c r="D8" s="26"/>
      <c r="E8" s="25">
        <v>25</v>
      </c>
      <c r="F8" s="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35" ht="86.4" customHeight="1" x14ac:dyDescent="0.3">
      <c r="A9" s="32"/>
      <c r="B9" s="33">
        <f t="shared" ref="B9:B10" si="0">ROW(A1)</f>
        <v>1</v>
      </c>
      <c r="C9" s="39" t="s">
        <v>18</v>
      </c>
      <c r="D9" s="34"/>
      <c r="E9" s="35"/>
      <c r="F9" s="36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148.19999999999999" customHeight="1" x14ac:dyDescent="0.3">
      <c r="A10" s="32"/>
      <c r="B10" s="33">
        <f t="shared" si="0"/>
        <v>2</v>
      </c>
      <c r="C10" s="39" t="s">
        <v>20</v>
      </c>
      <c r="D10" s="37"/>
      <c r="E10" s="38"/>
      <c r="F10" s="36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1:35" ht="175.2" customHeight="1" x14ac:dyDescent="0.3">
      <c r="A11" s="32"/>
      <c r="B11" s="33">
        <f t="shared" ref="B11" si="1">ROW(A3)</f>
        <v>3</v>
      </c>
      <c r="C11" s="39" t="s">
        <v>21</v>
      </c>
      <c r="D11" s="37"/>
      <c r="E11" s="38"/>
      <c r="F11" s="3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1:35" ht="163.19999999999999" customHeight="1" x14ac:dyDescent="0.3">
      <c r="A12" s="32"/>
      <c r="B12" s="33">
        <v>4</v>
      </c>
      <c r="C12" s="39" t="s">
        <v>19</v>
      </c>
      <c r="D12" s="37"/>
      <c r="E12" s="38"/>
      <c r="F12" s="36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5" ht="257.25" customHeight="1" x14ac:dyDescent="0.3">
      <c r="A13" s="32"/>
      <c r="B13" s="33">
        <v>5</v>
      </c>
      <c r="C13" s="39" t="s">
        <v>22</v>
      </c>
      <c r="D13" s="37"/>
      <c r="E13" s="38"/>
      <c r="F13" s="36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spans="1:35" ht="382.95" customHeight="1" x14ac:dyDescent="0.3">
      <c r="A14" s="32"/>
      <c r="B14" s="33">
        <v>6</v>
      </c>
      <c r="C14" s="73" t="s">
        <v>53</v>
      </c>
      <c r="D14" s="37"/>
      <c r="E14" s="38"/>
      <c r="F14" s="36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spans="1:35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35" x14ac:dyDescent="0.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 x14ac:dyDescent="0.3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x14ac:dyDescent="0.3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x14ac:dyDescent="0.3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x14ac:dyDescent="0.3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x14ac:dyDescent="0.3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x14ac:dyDescent="0.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x14ac:dyDescent="0.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x14ac:dyDescent="0.3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x14ac:dyDescent="0.3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x14ac:dyDescent="0.3">
      <c r="B67" s="30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x14ac:dyDescent="0.3">
      <c r="B68" s="30"/>
    </row>
    <row r="69" spans="1:27" x14ac:dyDescent="0.3">
      <c r="B69" s="30"/>
    </row>
    <row r="70" spans="1:27" x14ac:dyDescent="0.3">
      <c r="B70" s="30"/>
    </row>
  </sheetData>
  <mergeCells count="3">
    <mergeCell ref="A1:B1"/>
    <mergeCell ref="A2:B4"/>
    <mergeCell ref="C2:C4"/>
  </mergeCells>
  <dataValidations count="1">
    <dataValidation type="list" allowBlank="1" showErrorMessage="1" sqref="E1" xr:uid="{00000000-0002-0000-0600-000000000000}">
      <formula1>$A$1:$A$5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69"/>
  <sheetViews>
    <sheetView workbookViewId="0">
      <selection activeCell="C9" sqref="C9"/>
    </sheetView>
  </sheetViews>
  <sheetFormatPr defaultColWidth="14.44140625" defaultRowHeight="14.4" x14ac:dyDescent="0.3"/>
  <cols>
    <col min="1" max="1" width="8.6640625" customWidth="1"/>
    <col min="2" max="2" width="9.109375" customWidth="1"/>
    <col min="3" max="3" width="50.33203125" customWidth="1"/>
    <col min="4" max="4" width="57.5546875" customWidth="1"/>
    <col min="5" max="5" width="10.109375" customWidth="1"/>
    <col min="6" max="6" width="24.5546875" customWidth="1"/>
    <col min="7" max="35" width="8.6640625" customWidth="1"/>
  </cols>
  <sheetData>
    <row r="1" spans="1:35" ht="16.2" thickBot="1" x14ac:dyDescent="0.35">
      <c r="A1" s="103" t="s">
        <v>0</v>
      </c>
      <c r="B1" s="104"/>
      <c r="C1" s="1"/>
      <c r="D1" s="3"/>
      <c r="E1" s="2"/>
      <c r="F1" s="27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x14ac:dyDescent="0.3">
      <c r="A2" s="105"/>
      <c r="B2" s="106"/>
      <c r="C2" s="111"/>
      <c r="D2" s="5"/>
      <c r="E2" s="4"/>
      <c r="F2" s="6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x14ac:dyDescent="0.3">
      <c r="A3" s="107"/>
      <c r="B3" s="108"/>
      <c r="C3" s="112"/>
      <c r="D3" s="5"/>
      <c r="E3" s="4"/>
      <c r="F3" s="7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ht="15" thickBot="1" x14ac:dyDescent="0.35">
      <c r="A4" s="109"/>
      <c r="B4" s="110"/>
      <c r="C4" s="113"/>
      <c r="D4" s="9"/>
      <c r="E4" s="8"/>
      <c r="F4" s="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</row>
    <row r="5" spans="1:35" ht="25.5" customHeight="1" thickBot="1" x14ac:dyDescent="0.35">
      <c r="A5" s="10"/>
      <c r="B5" s="11"/>
      <c r="C5" s="10"/>
      <c r="D5" s="13"/>
      <c r="E5" s="12"/>
      <c r="F5" s="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1:35" ht="60" customHeight="1" thickBot="1" x14ac:dyDescent="0.35">
      <c r="A6" s="56" t="s">
        <v>59</v>
      </c>
      <c r="B6" s="14" t="s">
        <v>1</v>
      </c>
      <c r="C6" s="15" t="s">
        <v>3</v>
      </c>
      <c r="D6" s="16" t="s">
        <v>4</v>
      </c>
      <c r="E6" s="16" t="s">
        <v>2</v>
      </c>
      <c r="F6" s="17" t="s">
        <v>8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</row>
    <row r="7" spans="1:35" ht="21.75" customHeight="1" thickTop="1" thickBot="1" x14ac:dyDescent="0.35">
      <c r="A7" s="18">
        <v>3</v>
      </c>
      <c r="B7" s="19"/>
      <c r="C7" s="20" t="s">
        <v>28</v>
      </c>
      <c r="D7" s="22"/>
      <c r="E7" s="21"/>
      <c r="F7" s="23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35" ht="26.4" customHeight="1" thickBot="1" x14ac:dyDescent="0.35">
      <c r="A8" s="29"/>
      <c r="B8" s="40" t="s">
        <v>37</v>
      </c>
      <c r="C8" s="24" t="s">
        <v>47</v>
      </c>
      <c r="D8" s="26"/>
      <c r="E8" s="25">
        <v>50</v>
      </c>
      <c r="F8" s="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35" ht="357.75" customHeight="1" x14ac:dyDescent="0.3">
      <c r="A9" s="32"/>
      <c r="B9" s="33">
        <f t="shared" ref="B9:B11" si="0">ROW(A1)</f>
        <v>1</v>
      </c>
      <c r="C9" s="39" t="s">
        <v>26</v>
      </c>
      <c r="D9" s="34"/>
      <c r="E9" s="35"/>
      <c r="F9" s="36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189" customHeight="1" x14ac:dyDescent="0.3">
      <c r="A10" s="32"/>
      <c r="B10" s="33">
        <f t="shared" si="0"/>
        <v>2</v>
      </c>
      <c r="C10" s="39" t="s">
        <v>24</v>
      </c>
      <c r="D10" s="37"/>
      <c r="E10" s="38"/>
      <c r="F10" s="36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1:35" ht="153" customHeight="1" x14ac:dyDescent="0.3">
      <c r="A11" s="32"/>
      <c r="B11" s="33">
        <f t="shared" si="0"/>
        <v>3</v>
      </c>
      <c r="C11" s="39" t="s">
        <v>25</v>
      </c>
      <c r="D11" s="37"/>
      <c r="E11" s="38"/>
      <c r="F11" s="3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1:35" ht="126" customHeight="1" x14ac:dyDescent="0.3">
      <c r="A12" s="32"/>
      <c r="B12" s="33">
        <v>4</v>
      </c>
      <c r="C12" s="39" t="s">
        <v>27</v>
      </c>
      <c r="D12" s="37"/>
      <c r="E12" s="38"/>
      <c r="F12" s="36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5" ht="358.5" customHeight="1" x14ac:dyDescent="0.3">
      <c r="A13" s="32"/>
      <c r="B13" s="33">
        <v>5</v>
      </c>
      <c r="C13" s="73" t="s">
        <v>54</v>
      </c>
      <c r="D13" s="37"/>
      <c r="E13" s="38"/>
      <c r="F13" s="36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spans="1:35" x14ac:dyDescent="0.3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35" x14ac:dyDescent="0.3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35" x14ac:dyDescent="0.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 x14ac:dyDescent="0.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 x14ac:dyDescent="0.3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x14ac:dyDescent="0.3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x14ac:dyDescent="0.3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x14ac:dyDescent="0.3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x14ac:dyDescent="0.3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x14ac:dyDescent="0.3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x14ac:dyDescent="0.3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x14ac:dyDescent="0.3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x14ac:dyDescent="0.3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x14ac:dyDescent="0.3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x14ac:dyDescent="0.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x14ac:dyDescent="0.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x14ac:dyDescent="0.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x14ac:dyDescent="0.3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x14ac:dyDescent="0.3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x14ac:dyDescent="0.3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x14ac:dyDescent="0.3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x14ac:dyDescent="0.3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x14ac:dyDescent="0.3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x14ac:dyDescent="0.3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x14ac:dyDescent="0.3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x14ac:dyDescent="0.3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x14ac:dyDescent="0.3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x14ac:dyDescent="0.3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x14ac:dyDescent="0.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x14ac:dyDescent="0.3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x14ac:dyDescent="0.3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x14ac:dyDescent="0.3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x14ac:dyDescent="0.3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x14ac:dyDescent="0.3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x14ac:dyDescent="0.3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x14ac:dyDescent="0.3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x14ac:dyDescent="0.3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x14ac:dyDescent="0.3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x14ac:dyDescent="0.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x14ac:dyDescent="0.3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x14ac:dyDescent="0.3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x14ac:dyDescent="0.3">
      <c r="B66" s="30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x14ac:dyDescent="0.3">
      <c r="B67" s="30"/>
    </row>
    <row r="68" spans="1:27" x14ac:dyDescent="0.3">
      <c r="B68" s="30"/>
    </row>
    <row r="69" spans="1:27" x14ac:dyDescent="0.3">
      <c r="B69" s="30"/>
    </row>
  </sheetData>
  <mergeCells count="3">
    <mergeCell ref="A1:B1"/>
    <mergeCell ref="A2:B4"/>
    <mergeCell ref="C2:C4"/>
  </mergeCells>
  <dataValidations count="1">
    <dataValidation type="list" allowBlank="1" showErrorMessage="1" sqref="E1" xr:uid="{00000000-0002-0000-0800-000000000000}">
      <formula1>$A$1:$A$5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LOT3_PriceSchedule</vt:lpstr>
      <vt:lpstr>3.1-SW1</vt:lpstr>
      <vt:lpstr>3.2-SW2</vt:lpstr>
      <vt:lpstr>3.3-SW3</vt:lpstr>
      <vt:lpstr>3.4-SW4</vt:lpstr>
      <vt:lpstr>3.5-Accessories</vt:lpstr>
      <vt:lpstr>3.6-AP</vt:lpstr>
      <vt:lpstr>3.7-IP Phone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2018-10-12T11:28:18Z</dcterms:created>
  <dcterms:modified xsi:type="dcterms:W3CDTF">2024-08-22T07:56:15Z</dcterms:modified>
</cp:coreProperties>
</file>